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80" yWindow="65476" windowWidth="16220" windowHeight="14660" activeTab="0"/>
  </bookViews>
  <sheets>
    <sheet name="Sheet1" sheetId="1" r:id="rId1"/>
  </sheets>
  <definedNames>
    <definedName name="dt">'Sheet1'!$B$5</definedName>
    <definedName name="EqnRoot">'Sheet1'!$C$5</definedName>
    <definedName name="k1Curr">'Sheet1'!$C$38</definedName>
    <definedName name="k1par1">'Sheet1'!$B$20</definedName>
    <definedName name="k1par2">'Sheet1'!$B$23</definedName>
    <definedName name="k1Prev">'Sheet1'!$C$41</definedName>
    <definedName name="k1Sum">'Sheet1'!$C$35</definedName>
    <definedName name="k2Curr">'Sheet1'!$C$47</definedName>
    <definedName name="k2par1">'Sheet1'!$B$26</definedName>
    <definedName name="k2par2">'Sheet1'!$B$29</definedName>
    <definedName name="k2Prev">'Sheet1'!$C$50</definedName>
    <definedName name="k2Sum">'Sheet1'!$C$44</definedName>
    <definedName name="k2Sumn">'Sheet1'!$C$44</definedName>
    <definedName name="LogSAxisMax">'Sheet1'!$A$37</definedName>
    <definedName name="LogSAxisMin">'Sheet1'!$A$35</definedName>
    <definedName name="LogSAxisTitle">'Sheet1'!$A$39</definedName>
    <definedName name="LogSCurr">'Sheet1'!$C$8</definedName>
    <definedName name="LogSInit">'Sheet1'!$B$11</definedName>
    <definedName name="LogSLineColor">'Sheet1'!$A$47</definedName>
    <definedName name="LogSLineStyle">'Sheet1'!$A$43</definedName>
    <definedName name="LogSLineWeight">'Sheet1'!$A$45</definedName>
    <definedName name="LogSMainTitle">'Sheet1'!$A$41</definedName>
    <definedName name="LogSPrev">'Sheet1'!$C$11</definedName>
    <definedName name="nPts">'Sheet1'!$C$2</definedName>
    <definedName name="solver_adj" localSheetId="0" hidden="1">'Sheet1'!#REF!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'Sheet1'!#REF!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definedName>
    <definedName name="t1Curr">'Sheet1'!$C$17</definedName>
    <definedName name="t1par1">'Sheet1'!$B$14</definedName>
    <definedName name="t1par2">'Sheet1'!$B$17</definedName>
    <definedName name="t1Prev">'Sheet1'!$C$20</definedName>
    <definedName name="t1Sum">'Sheet1'!$C$14</definedName>
    <definedName name="TempAxisMax">'Sheet1'!$A$23</definedName>
    <definedName name="TempAxisMin">'Sheet1'!$A$21</definedName>
    <definedName name="TempAxisTitle">'Sheet1'!$A$25</definedName>
    <definedName name="TempCurr">'Sheet1'!$C$23</definedName>
    <definedName name="TempInit">'Sheet1'!$B$32</definedName>
    <definedName name="TempLineColor">'Sheet1'!$A$33</definedName>
    <definedName name="TempLineStyle">'Sheet1'!$A$29</definedName>
    <definedName name="TempLineWeight">'Sheet1'!$A$31</definedName>
    <definedName name="TempMainTitle">'Sheet1'!$A$27</definedName>
    <definedName name="TempPrev">'Sheet1'!$C$26</definedName>
    <definedName name="TimeAxisMax">'Sheet1'!$A$17</definedName>
    <definedName name="TimeAxisMin">'Sheet1'!$A$15</definedName>
    <definedName name="TimeAxisTitle">'Sheet1'!$A$19</definedName>
    <definedName name="TimeCurr">'Sheet1'!$C$29</definedName>
    <definedName name="TimeFinal">'Sheet1'!$B$8</definedName>
    <definedName name="TimeInit">'Sheet1'!$B$2</definedName>
    <definedName name="TimePrev">'Sheet1'!$C$32</definedName>
    <definedName name="Tpar1">'Sheet1'!$B$35</definedName>
    <definedName name="Tpar2">'Sheet1'!$B$38</definedName>
  </definedNames>
  <calcPr fullCalcOnLoad="1"/>
</workbook>
</file>

<file path=xl/comments1.xml><?xml version="1.0" encoding="utf-8"?>
<comments xmlns="http://schemas.openxmlformats.org/spreadsheetml/2006/main">
  <authors>
    <author>Mark D. Normand</author>
    <author>Maria G Corradini</author>
    <author>Corradini</author>
  </authors>
  <commentList>
    <comment ref="A3" authorId="0">
      <text>
        <r>
          <rPr>
            <b/>
            <sz val="9"/>
            <rFont val="Geneva"/>
            <family val="0"/>
          </rPr>
          <t>How to run:</t>
        </r>
        <r>
          <rPr>
            <sz val="9"/>
            <rFont val="Geneva"/>
            <family val="0"/>
          </rPr>
          <t xml:space="preserve"> This workbook needs to run some macros.  Therefore, you must click the</t>
        </r>
        <r>
          <rPr>
            <b/>
            <sz val="9"/>
            <rFont val="Geneva"/>
            <family val="0"/>
          </rPr>
          <t xml:space="preserve"> Enable Macros</t>
        </r>
        <r>
          <rPr>
            <sz val="9"/>
            <rFont val="Geneva"/>
            <family val="0"/>
          </rPr>
          <t xml:space="preserve"> button when opening the workbook.
If you are using a recent version of </t>
        </r>
        <r>
          <rPr>
            <b/>
            <sz val="9"/>
            <color indexed="10"/>
            <rFont val="Geneva"/>
            <family val="0"/>
          </rPr>
          <t>Excel for Windows</t>
        </r>
        <r>
          <rPr>
            <sz val="9"/>
            <rFont val="Geneva"/>
            <family val="0"/>
          </rPr>
          <t xml:space="preserve">, you may need to reduce the security level in </t>
        </r>
        <r>
          <rPr>
            <b/>
            <sz val="9"/>
            <color indexed="10"/>
            <rFont val="Geneva"/>
            <family val="0"/>
          </rPr>
          <t>Tools</t>
        </r>
        <r>
          <rPr>
            <sz val="9"/>
            <color indexed="10"/>
            <rFont val="Geneva"/>
            <family val="0"/>
          </rPr>
          <t>&gt;</t>
        </r>
        <r>
          <rPr>
            <b/>
            <sz val="9"/>
            <color indexed="10"/>
            <rFont val="Geneva"/>
            <family val="0"/>
          </rPr>
          <t>Macro</t>
        </r>
        <r>
          <rPr>
            <sz val="9"/>
            <color indexed="10"/>
            <rFont val="Geneva"/>
            <family val="0"/>
          </rPr>
          <t>&gt;</t>
        </r>
        <r>
          <rPr>
            <b/>
            <sz val="9"/>
            <color indexed="10"/>
            <rFont val="Geneva"/>
            <family val="0"/>
          </rPr>
          <t>Security</t>
        </r>
        <r>
          <rPr>
            <sz val="9"/>
            <rFont val="Geneva"/>
            <family val="0"/>
          </rPr>
          <t xml:space="preserve"> to </t>
        </r>
        <r>
          <rPr>
            <b/>
            <sz val="9"/>
            <color indexed="10"/>
            <rFont val="Geneva"/>
            <family val="0"/>
          </rPr>
          <t>Medium</t>
        </r>
        <r>
          <rPr>
            <sz val="9"/>
            <rFont val="Geneva"/>
            <family val="0"/>
          </rPr>
          <t>, then close and reopen the file to enable the macros.</t>
        </r>
        <r>
          <rPr>
            <b/>
            <sz val="9"/>
            <rFont val="Geneva"/>
            <family val="0"/>
          </rPr>
          <t xml:space="preserve">
</t>
        </r>
        <r>
          <rPr>
            <sz val="9"/>
            <rFont val="Geneva"/>
            <family val="0"/>
          </rPr>
          <t xml:space="preserve">Make any desired changes to the chart settings in column A.
Enter an initial value for each model variable in column B.  The pop-up comment note that appears when the </t>
        </r>
        <r>
          <rPr>
            <b/>
            <sz val="9"/>
            <rFont val="Geneva"/>
            <family val="0"/>
          </rPr>
          <t>name</t>
        </r>
        <r>
          <rPr>
            <sz val="9"/>
            <rFont val="Geneva"/>
            <family val="0"/>
          </rPr>
          <t xml:space="preserve"> cell above a variable's cell is pointed to with the mouse lists any restrictions on the legal range of values for that variable.
Once legal values have been entered for each variable, you may click the </t>
        </r>
        <r>
          <rPr>
            <b/>
            <sz val="9"/>
            <rFont val="Geneva"/>
            <family val="0"/>
          </rPr>
          <t>Clear</t>
        </r>
        <r>
          <rPr>
            <sz val="9"/>
            <rFont val="Geneva"/>
            <family val="0"/>
          </rPr>
          <t xml:space="preserve"> button in column A to have the </t>
        </r>
        <r>
          <rPr>
            <b/>
            <sz val="9"/>
            <rFont val="Geneva"/>
            <family val="0"/>
          </rPr>
          <t>Clear</t>
        </r>
        <r>
          <rPr>
            <sz val="9"/>
            <rFont val="Geneva"/>
            <family val="0"/>
          </rPr>
          <t xml:space="preserve"> macro initialize the calculation cells in column C, clear the graphical data columns D through F and delete any existing charts.
Clicking the </t>
        </r>
        <r>
          <rPr>
            <b/>
            <sz val="9"/>
            <rFont val="Geneva"/>
            <family val="0"/>
          </rPr>
          <t>Solve</t>
        </r>
        <r>
          <rPr>
            <sz val="9"/>
            <rFont val="Geneva"/>
            <family val="0"/>
          </rPr>
          <t xml:space="preserve"> button in column A first calls </t>
        </r>
        <r>
          <rPr>
            <b/>
            <sz val="9"/>
            <rFont val="Geneva"/>
            <family val="0"/>
          </rPr>
          <t>Clear</t>
        </r>
        <r>
          <rPr>
            <sz val="9"/>
            <rFont val="Geneva"/>
            <family val="0"/>
          </rPr>
          <t xml:space="preserve"> then calls the </t>
        </r>
        <r>
          <rPr>
            <b/>
            <sz val="9"/>
            <rFont val="Geneva"/>
            <family val="0"/>
          </rPr>
          <t>Solve</t>
        </r>
        <r>
          <rPr>
            <sz val="9"/>
            <rFont val="Geneva"/>
            <family val="0"/>
          </rPr>
          <t xml:space="preserve"> macro.  The macro will solve the inactivation equation and update the model and graphical data cells in columns C through F.  It will also draw two charts: the Temperature vs Time and Inactivation equation LogS vs Time.
</t>
        </r>
        <r>
          <rPr>
            <b/>
            <sz val="9"/>
            <color indexed="10"/>
            <rFont val="Geneva"/>
            <family val="0"/>
          </rPr>
          <t>CAUTION</t>
        </r>
        <r>
          <rPr>
            <sz val="9"/>
            <color indexed="10"/>
            <rFont val="Geneva"/>
            <family val="0"/>
          </rPr>
          <t xml:space="preserve">: Some combinations of temperature profile and survival parameters with the chosen time interval (dt) may create a very steep survival curve which will result in a program error.
</t>
        </r>
      </text>
    </comment>
    <comment ref="A5" authorId="0">
      <text>
        <r>
          <rPr>
            <b/>
            <sz val="9"/>
            <rFont val="Geneva"/>
            <family val="0"/>
          </rPr>
          <t xml:space="preserve">References:
</t>
        </r>
        <r>
          <rPr>
            <sz val="9"/>
            <rFont val="Geneva"/>
            <family val="0"/>
          </rPr>
          <t xml:space="preserve">Peleg, M., Corradini, M.G. and Normand, M.D.  2004  Kinetic models of complex biochemical reactions and biological processes.  Chemie Ingenieur Technik 76:413-423.
Peleg, M., Normand, M.D. and Corradini, M.G.  2005.  Generating microbial survival curves during thermal processing in real time.  Journal of Applied Microbiology 98:406-417.
Corradini, M.G., Normand, M.D. and Peleg, M.  Modeling non-isothermal heat inactivation of microorganisms having biphasic isothermal survival curves.  Intnl. J. Food Microbiol.  116:391-399.
</t>
        </r>
        <r>
          <rPr>
            <b/>
            <sz val="9"/>
            <rFont val="Geneva"/>
            <family val="0"/>
          </rPr>
          <t xml:space="preserve">Model by: </t>
        </r>
        <r>
          <rPr>
            <sz val="9"/>
            <rFont val="Geneva"/>
            <family val="0"/>
          </rPr>
          <t xml:space="preserve">Maria G. Corradini, PhD. and Professor Micha Peleg.
</t>
        </r>
        <r>
          <rPr>
            <b/>
            <sz val="9"/>
            <rFont val="Geneva"/>
            <family val="0"/>
          </rPr>
          <t xml:space="preserve">Program by: </t>
        </r>
        <r>
          <rPr>
            <sz val="9"/>
            <rFont val="Geneva"/>
            <family val="0"/>
          </rPr>
          <t xml:space="preserve">Mark D. Normand, EDP Programmer II and Maria G. Corradini, PhD.
</t>
        </r>
        <r>
          <rPr>
            <b/>
            <sz val="9"/>
            <rFont val="Geneva"/>
            <family val="0"/>
          </rPr>
          <t>Peleg &amp; Normand located at:</t>
        </r>
        <r>
          <rPr>
            <sz val="9"/>
            <rFont val="Geneva"/>
            <family val="0"/>
          </rPr>
          <t xml:space="preserve">
UMass Department of Food Science
Chenoweth Lab.
Amherst, MA 01003
Tel. (Peleg):        413-545-5852
Tel. (Normand):  413-545-2365
Fax:                   413-545-1262
Email &amp; Web (Peleg), see:       http://www-unix.oit.umass.edu/~aew2000/
Email &amp; Web (Normand), see: http://www-unix.oit.umass.edu/~adva000/
Email (Corradini):                   mariagcorradini@gmail.com
</t>
        </r>
        <r>
          <rPr>
            <b/>
            <sz val="9"/>
            <rFont val="Geneva"/>
            <family val="0"/>
          </rPr>
          <t>Last modified:</t>
        </r>
        <r>
          <rPr>
            <sz val="9"/>
            <rFont val="Geneva"/>
            <family val="0"/>
          </rPr>
          <t xml:space="preserve"> February 4, 2008
</t>
        </r>
      </text>
    </comment>
    <comment ref="B4" authorId="0">
      <text>
        <r>
          <rPr>
            <b/>
            <sz val="9"/>
            <rFont val="Geneva"/>
            <family val="0"/>
          </rPr>
          <t>dt:</t>
        </r>
        <r>
          <rPr>
            <sz val="9"/>
            <rFont val="Geneva"/>
            <family val="0"/>
          </rPr>
          <t xml:space="preserve"> The cell below contains the </t>
        </r>
        <r>
          <rPr>
            <b/>
            <sz val="9"/>
            <rFont val="Geneva"/>
            <family val="0"/>
          </rPr>
          <t>Time</t>
        </r>
        <r>
          <rPr>
            <sz val="9"/>
            <rFont val="Geneva"/>
            <family val="0"/>
          </rPr>
          <t xml:space="preserve"> step or </t>
        </r>
        <r>
          <rPr>
            <b/>
            <sz val="9"/>
            <rFont val="Geneva"/>
            <family val="0"/>
          </rPr>
          <t xml:space="preserve">delta-t </t>
        </r>
        <r>
          <rPr>
            <sz val="9"/>
            <rFont val="Geneva"/>
            <family val="0"/>
          </rPr>
          <t xml:space="preserve">increment (in minutes) between successive iteration points of the solution and therefore between successive points on the charts.  </t>
        </r>
        <r>
          <rPr>
            <b/>
            <sz val="9"/>
            <rFont val="Geneva"/>
            <family val="0"/>
          </rPr>
          <t>dt</t>
        </r>
        <r>
          <rPr>
            <sz val="9"/>
            <rFont val="Geneva"/>
            <family val="0"/>
          </rPr>
          <t xml:space="preserve"> must be greater than 0 and less than or equal to 0.5.
</t>
        </r>
        <r>
          <rPr>
            <b/>
            <sz val="9"/>
            <color indexed="10"/>
            <rFont val="Geneva"/>
            <family val="0"/>
          </rPr>
          <t>CAUTION</t>
        </r>
        <r>
          <rPr>
            <sz val="9"/>
            <color indexed="10"/>
            <rFont val="Geneva"/>
            <family val="0"/>
          </rPr>
          <t>: Some combinations of temperature profile and survival parameters with the chosen time interval (dt) may create a very steep survival curve which will result in a program error.</t>
        </r>
        <r>
          <rPr>
            <sz val="9"/>
            <rFont val="Geneva"/>
            <family val="0"/>
          </rPr>
          <t xml:space="preserve">
</t>
        </r>
      </text>
    </comment>
    <comment ref="B1" authorId="0">
      <text>
        <r>
          <rPr>
            <b/>
            <sz val="9"/>
            <rFont val="Geneva"/>
            <family val="0"/>
          </rPr>
          <t>TimeInit:</t>
        </r>
        <r>
          <rPr>
            <sz val="9"/>
            <rFont val="Geneva"/>
            <family val="0"/>
          </rPr>
          <t xml:space="preserve"> The cell below contains the </t>
        </r>
        <r>
          <rPr>
            <b/>
            <sz val="9"/>
            <rFont val="Geneva"/>
            <family val="0"/>
          </rPr>
          <t>Initial Time</t>
        </r>
        <r>
          <rPr>
            <sz val="9"/>
            <rFont val="Geneva"/>
            <family val="0"/>
          </rPr>
          <t xml:space="preserve"> (in minutes) at the start of the solution.  </t>
        </r>
        <r>
          <rPr>
            <b/>
            <sz val="9"/>
            <rFont val="Geneva"/>
            <family val="0"/>
          </rPr>
          <t>TimeInit</t>
        </r>
        <r>
          <rPr>
            <sz val="9"/>
            <rFont val="Geneva"/>
            <family val="0"/>
          </rPr>
          <t xml:space="preserve"> must be greater than or equal to 0.
</t>
        </r>
      </text>
    </comment>
    <comment ref="B7" authorId="0">
      <text>
        <r>
          <rPr>
            <b/>
            <sz val="9"/>
            <rFont val="Geneva"/>
            <family val="0"/>
          </rPr>
          <t xml:space="preserve">TimeFinal: </t>
        </r>
        <r>
          <rPr>
            <sz val="9"/>
            <rFont val="Geneva"/>
            <family val="0"/>
          </rPr>
          <t xml:space="preserve">The cell below contains the </t>
        </r>
        <r>
          <rPr>
            <b/>
            <sz val="9"/>
            <rFont val="Geneva"/>
            <family val="0"/>
          </rPr>
          <t>Final Time</t>
        </r>
        <r>
          <rPr>
            <sz val="9"/>
            <rFont val="Geneva"/>
            <family val="0"/>
          </rPr>
          <t xml:space="preserve"> (in minutes) at which a solution will be calculated.  </t>
        </r>
        <r>
          <rPr>
            <b/>
            <sz val="9"/>
            <rFont val="Geneva"/>
            <family val="0"/>
          </rPr>
          <t>TimeFinal</t>
        </r>
        <r>
          <rPr>
            <sz val="9"/>
            <rFont val="Geneva"/>
            <family val="0"/>
          </rPr>
          <t xml:space="preserve"> must be greater than or equal to 0 and greater than or equal to </t>
        </r>
        <r>
          <rPr>
            <b/>
            <sz val="9"/>
            <rFont val="Geneva"/>
            <family val="0"/>
          </rPr>
          <t xml:space="preserve">TimeInit.
</t>
        </r>
      </text>
    </comment>
    <comment ref="B22" authorId="0">
      <text>
        <r>
          <rPr>
            <b/>
            <sz val="9"/>
            <rFont val="Geneva"/>
            <family val="0"/>
          </rPr>
          <t xml:space="preserve">k1par2: </t>
        </r>
        <r>
          <rPr>
            <sz val="9"/>
            <rFont val="Geneva"/>
            <family val="0"/>
          </rPr>
          <t>The cell below contains the second coefficient in the temperature dependence of the parameter k1(Temp)=100/(1+EXP(</t>
        </r>
        <r>
          <rPr>
            <b/>
            <sz val="9"/>
            <rFont val="Geneva"/>
            <family val="0"/>
          </rPr>
          <t>k1par1</t>
        </r>
        <r>
          <rPr>
            <sz val="9"/>
            <rFont val="Geneva"/>
            <family val="0"/>
          </rPr>
          <t xml:space="preserve"> * (</t>
        </r>
        <r>
          <rPr>
            <b/>
            <sz val="9"/>
            <color indexed="10"/>
            <rFont val="Geneva"/>
            <family val="0"/>
          </rPr>
          <t>k1par2</t>
        </r>
        <r>
          <rPr>
            <sz val="9"/>
            <rFont val="Geneva"/>
            <family val="0"/>
          </rPr>
          <t xml:space="preserve"> * Temp)))</t>
        </r>
        <r>
          <rPr>
            <b/>
            <sz val="9"/>
            <rFont val="Geneva"/>
            <family val="0"/>
          </rPr>
          <t>.  k1par2</t>
        </r>
        <r>
          <rPr>
            <sz val="9"/>
            <rFont val="Geneva"/>
            <family val="0"/>
          </rPr>
          <t xml:space="preserve"> must be greater than 0.
</t>
        </r>
      </text>
    </comment>
    <comment ref="B25" authorId="0">
      <text>
        <r>
          <rPr>
            <b/>
            <sz val="9"/>
            <rFont val="Geneva"/>
            <family val="0"/>
          </rPr>
          <t xml:space="preserve">k2par1: </t>
        </r>
        <r>
          <rPr>
            <sz val="9"/>
            <rFont val="Geneva"/>
            <family val="0"/>
          </rPr>
          <t xml:space="preserve">The cell below contains the </t>
        </r>
        <r>
          <rPr>
            <b/>
            <sz val="9"/>
            <rFont val="Geneva"/>
            <family val="0"/>
          </rPr>
          <t>rate</t>
        </r>
        <r>
          <rPr>
            <sz val="9"/>
            <rFont val="Geneva"/>
            <family val="0"/>
          </rPr>
          <t xml:space="preserve"> coefficient in the temperature dependence of the parameter k2(Temp)=100/(1+EXP(</t>
        </r>
        <r>
          <rPr>
            <b/>
            <sz val="9"/>
            <color indexed="10"/>
            <rFont val="Geneva"/>
            <family val="0"/>
          </rPr>
          <t>k2par1</t>
        </r>
        <r>
          <rPr>
            <sz val="9"/>
            <color indexed="10"/>
            <rFont val="Geneva"/>
            <family val="0"/>
          </rPr>
          <t xml:space="preserve"> </t>
        </r>
        <r>
          <rPr>
            <sz val="9"/>
            <rFont val="Geneva"/>
            <family val="0"/>
          </rPr>
          <t>* (</t>
        </r>
        <r>
          <rPr>
            <b/>
            <sz val="9"/>
            <rFont val="Geneva"/>
            <family val="0"/>
          </rPr>
          <t xml:space="preserve">k2par2 </t>
        </r>
        <r>
          <rPr>
            <sz val="9"/>
            <rFont val="Geneva"/>
            <family val="0"/>
          </rPr>
          <t>- Temp)))</t>
        </r>
        <r>
          <rPr>
            <b/>
            <sz val="9"/>
            <rFont val="Geneva"/>
            <family val="0"/>
          </rPr>
          <t xml:space="preserve">. </t>
        </r>
        <r>
          <rPr>
            <b/>
            <sz val="9"/>
            <color indexed="10"/>
            <rFont val="Geneva"/>
            <family val="0"/>
          </rPr>
          <t xml:space="preserve"> </t>
        </r>
        <r>
          <rPr>
            <b/>
            <sz val="9"/>
            <rFont val="Geneva"/>
            <family val="0"/>
          </rPr>
          <t>k2par1</t>
        </r>
        <r>
          <rPr>
            <b/>
            <sz val="9"/>
            <color indexed="10"/>
            <rFont val="Geneva"/>
            <family val="0"/>
          </rPr>
          <t xml:space="preserve"> </t>
        </r>
        <r>
          <rPr>
            <sz val="9"/>
            <rFont val="Geneva"/>
            <family val="0"/>
          </rPr>
          <t xml:space="preserve">must be greater than 0.
</t>
        </r>
      </text>
    </comment>
    <comment ref="B19" authorId="0">
      <text>
        <r>
          <rPr>
            <b/>
            <sz val="9"/>
            <rFont val="Geneva"/>
            <family val="0"/>
          </rPr>
          <t xml:space="preserve">k1par1: </t>
        </r>
        <r>
          <rPr>
            <sz val="9"/>
            <rFont val="Geneva"/>
            <family val="0"/>
          </rPr>
          <t xml:space="preserve">The cell below contains the </t>
        </r>
        <r>
          <rPr>
            <b/>
            <sz val="9"/>
            <rFont val="Geneva"/>
            <family val="0"/>
          </rPr>
          <t>rate</t>
        </r>
        <r>
          <rPr>
            <sz val="9"/>
            <rFont val="Geneva"/>
            <family val="0"/>
          </rPr>
          <t xml:space="preserve"> coefficient in the temperature dependence of the parameter k1(Temp)=100/(1+EXP( </t>
        </r>
        <r>
          <rPr>
            <b/>
            <sz val="9"/>
            <color indexed="10"/>
            <rFont val="Geneva"/>
            <family val="0"/>
          </rPr>
          <t>k1par1</t>
        </r>
        <r>
          <rPr>
            <sz val="9"/>
            <rFont val="Geneva"/>
            <family val="0"/>
          </rPr>
          <t xml:space="preserve"> * (</t>
        </r>
        <r>
          <rPr>
            <b/>
            <sz val="9"/>
            <rFont val="Geneva"/>
            <family val="0"/>
          </rPr>
          <t>k1par2</t>
        </r>
        <r>
          <rPr>
            <sz val="9"/>
            <color indexed="10"/>
            <rFont val="Geneva"/>
            <family val="0"/>
          </rPr>
          <t xml:space="preserve"> </t>
        </r>
        <r>
          <rPr>
            <sz val="9"/>
            <rFont val="Geneva"/>
            <family val="0"/>
          </rPr>
          <t xml:space="preserve">- Temp))).  </t>
        </r>
        <r>
          <rPr>
            <b/>
            <sz val="9"/>
            <rFont val="Geneva"/>
            <family val="0"/>
          </rPr>
          <t>k1par1</t>
        </r>
        <r>
          <rPr>
            <b/>
            <sz val="9"/>
            <color indexed="10"/>
            <rFont val="Geneva"/>
            <family val="0"/>
          </rPr>
          <t xml:space="preserve"> </t>
        </r>
        <r>
          <rPr>
            <sz val="9"/>
            <rFont val="Geneva"/>
            <family val="0"/>
          </rPr>
          <t xml:space="preserve">must be greater than 0.
</t>
        </r>
      </text>
    </comment>
    <comment ref="B16" authorId="0">
      <text>
        <r>
          <rPr>
            <b/>
            <sz val="9"/>
            <rFont val="Geneva"/>
            <family val="0"/>
          </rPr>
          <t xml:space="preserve">t1par2: </t>
        </r>
        <r>
          <rPr>
            <sz val="9"/>
            <rFont val="Geneva"/>
            <family val="0"/>
          </rPr>
          <t>The cell below contains the second coefficient of the  model that describes the temperature dependence of the parameter</t>
        </r>
        <r>
          <rPr>
            <b/>
            <sz val="9"/>
            <rFont val="Geneva"/>
            <family val="0"/>
          </rPr>
          <t xml:space="preserve"> </t>
        </r>
        <r>
          <rPr>
            <sz val="9"/>
            <rFont val="Geneva"/>
            <family val="0"/>
          </rPr>
          <t>t1(Temp)</t>
        </r>
        <r>
          <rPr>
            <b/>
            <sz val="9"/>
            <rFont val="Geneva"/>
            <family val="0"/>
          </rPr>
          <t>=</t>
        </r>
        <r>
          <rPr>
            <sz val="9"/>
            <rFont val="Geneva"/>
            <family val="0"/>
          </rPr>
          <t>1+(100-1)/(1+Exp(</t>
        </r>
        <r>
          <rPr>
            <b/>
            <sz val="9"/>
            <rFont val="Geneva"/>
            <family val="0"/>
          </rPr>
          <t>t1par1</t>
        </r>
        <r>
          <rPr>
            <sz val="9"/>
            <rFont val="Geneva"/>
            <family val="0"/>
          </rPr>
          <t>*(Temp-</t>
        </r>
        <r>
          <rPr>
            <b/>
            <sz val="9"/>
            <color indexed="10"/>
            <rFont val="Geneva"/>
            <family val="0"/>
          </rPr>
          <t>t1par2</t>
        </r>
        <r>
          <rPr>
            <sz val="9"/>
            <rFont val="Geneva"/>
            <family val="0"/>
          </rPr>
          <t xml:space="preserve">))). </t>
        </r>
        <r>
          <rPr>
            <b/>
            <sz val="9"/>
            <rFont val="Geneva"/>
            <family val="0"/>
          </rPr>
          <t xml:space="preserve"> t1par2 </t>
        </r>
        <r>
          <rPr>
            <sz val="9"/>
            <rFont val="Geneva"/>
            <family val="0"/>
          </rPr>
          <t xml:space="preserve">must be greater than 0.
</t>
        </r>
      </text>
    </comment>
    <comment ref="B13" authorId="0">
      <text>
        <r>
          <rPr>
            <b/>
            <sz val="9"/>
            <rFont val="Geneva"/>
            <family val="0"/>
          </rPr>
          <t>t1par1:</t>
        </r>
        <r>
          <rPr>
            <sz val="9"/>
            <rFont val="Geneva"/>
            <family val="0"/>
          </rPr>
          <t xml:space="preserve"> The cell below contains the </t>
        </r>
        <r>
          <rPr>
            <b/>
            <sz val="9"/>
            <rFont val="Geneva"/>
            <family val="0"/>
          </rPr>
          <t>rate</t>
        </r>
        <r>
          <rPr>
            <sz val="9"/>
            <rFont val="Geneva"/>
            <family val="0"/>
          </rPr>
          <t xml:space="preserve"> coefficient of the  model that describes the temperature dependence of the parameter t1(Temp)</t>
        </r>
        <r>
          <rPr>
            <sz val="9"/>
            <rFont val="Geneva"/>
            <family val="0"/>
          </rPr>
          <t>=1+(100-1)/(1+Exp(</t>
        </r>
        <r>
          <rPr>
            <b/>
            <sz val="9"/>
            <color indexed="10"/>
            <rFont val="Geneva"/>
            <family val="0"/>
          </rPr>
          <t>t1par1</t>
        </r>
        <r>
          <rPr>
            <sz val="9"/>
            <rFont val="Geneva"/>
            <family val="0"/>
          </rPr>
          <t>*(Temp-</t>
        </r>
        <r>
          <rPr>
            <b/>
            <sz val="9"/>
            <rFont val="Geneva"/>
            <family val="0"/>
          </rPr>
          <t>t1par2</t>
        </r>
        <r>
          <rPr>
            <sz val="9"/>
            <rFont val="Geneva"/>
            <family val="0"/>
          </rPr>
          <t xml:space="preserve">))).  </t>
        </r>
        <r>
          <rPr>
            <b/>
            <sz val="9"/>
            <rFont val="Geneva"/>
            <family val="0"/>
          </rPr>
          <t>t1par1</t>
        </r>
        <r>
          <rPr>
            <sz val="9"/>
            <rFont val="Geneva"/>
            <family val="0"/>
          </rPr>
          <t xml:space="preserve"> must be greater than 0.
</t>
        </r>
      </text>
    </comment>
    <comment ref="B10" authorId="0">
      <text>
        <r>
          <rPr>
            <b/>
            <sz val="9"/>
            <rFont val="Geneva"/>
            <family val="0"/>
          </rPr>
          <t>LogSInit:</t>
        </r>
        <r>
          <rPr>
            <sz val="9"/>
            <rFont val="Geneva"/>
            <family val="0"/>
          </rPr>
          <t xml:space="preserve"> The cell below contains an </t>
        </r>
        <r>
          <rPr>
            <b/>
            <sz val="9"/>
            <rFont val="Geneva"/>
            <family val="0"/>
          </rPr>
          <t>initial guess</t>
        </r>
        <r>
          <rPr>
            <sz val="9"/>
            <rFont val="Geneva"/>
            <family val="0"/>
          </rPr>
          <t xml:space="preserve"> used to compute the </t>
        </r>
        <r>
          <rPr>
            <b/>
            <sz val="9"/>
            <rFont val="Geneva"/>
            <family val="0"/>
          </rPr>
          <t>LogS</t>
        </r>
        <r>
          <rPr>
            <sz val="9"/>
            <rFont val="Geneva"/>
            <family val="0"/>
          </rPr>
          <t xml:space="preserve"> inactivation function.  </t>
        </r>
        <r>
          <rPr>
            <b/>
            <sz val="9"/>
            <rFont val="Geneva"/>
            <family val="0"/>
          </rPr>
          <t>LogSInit</t>
        </r>
        <r>
          <rPr>
            <sz val="9"/>
            <rFont val="Geneva"/>
            <family val="0"/>
          </rPr>
          <t xml:space="preserve"> must be greater than 0.
</t>
        </r>
      </text>
    </comment>
    <comment ref="C1" authorId="0">
      <text>
        <r>
          <rPr>
            <b/>
            <sz val="9"/>
            <rFont val="Geneva"/>
            <family val="0"/>
          </rPr>
          <t>nPts:</t>
        </r>
        <r>
          <rPr>
            <sz val="9"/>
            <rFont val="Geneva"/>
            <family val="0"/>
          </rPr>
          <t xml:space="preserve"> The cell below contains the </t>
        </r>
        <r>
          <rPr>
            <b/>
            <sz val="9"/>
            <rFont val="Geneva"/>
            <family val="0"/>
          </rPr>
          <t>number of solution points</t>
        </r>
        <r>
          <rPr>
            <sz val="9"/>
            <rFont val="Geneva"/>
            <family val="0"/>
          </rPr>
          <t xml:space="preserve"> (rows) to be generated, stored in columns D through F and plotted.
</t>
        </r>
      </text>
    </comment>
    <comment ref="C31" authorId="0">
      <text>
        <r>
          <rPr>
            <b/>
            <sz val="9"/>
            <rFont val="Geneva"/>
            <family val="0"/>
          </rPr>
          <t>TimePrev:</t>
        </r>
        <r>
          <rPr>
            <sz val="9"/>
            <rFont val="Geneva"/>
            <family val="0"/>
          </rPr>
          <t xml:space="preserve"> The cell below contains the </t>
        </r>
        <r>
          <rPr>
            <b/>
            <sz val="9"/>
            <rFont val="Geneva"/>
            <family val="0"/>
          </rPr>
          <t>Time</t>
        </r>
        <r>
          <rPr>
            <sz val="9"/>
            <rFont val="Geneva"/>
            <family val="0"/>
          </rPr>
          <t xml:space="preserve"> (in minutes) at the previous solution point.  </t>
        </r>
        <r>
          <rPr>
            <b/>
            <sz val="9"/>
            <rFont val="Geneva"/>
            <family val="0"/>
          </rPr>
          <t>TimePrev</t>
        </r>
        <r>
          <rPr>
            <sz val="9"/>
            <rFont val="Geneva"/>
            <family val="0"/>
          </rPr>
          <t xml:space="preserve"> is repeatedly updated by the </t>
        </r>
        <r>
          <rPr>
            <b/>
            <sz val="9"/>
            <rFont val="Geneva"/>
            <family val="0"/>
          </rPr>
          <t>Solve</t>
        </r>
        <r>
          <rPr>
            <sz val="9"/>
            <rFont val="Geneva"/>
            <family val="0"/>
          </rPr>
          <t xml:space="preserve"> macro as it calculates.
</t>
        </r>
      </text>
    </comment>
    <comment ref="C28" authorId="0">
      <text>
        <r>
          <rPr>
            <b/>
            <sz val="9"/>
            <rFont val="Geneva"/>
            <family val="0"/>
          </rPr>
          <t>TimeCurr:</t>
        </r>
        <r>
          <rPr>
            <sz val="9"/>
            <rFont val="Geneva"/>
            <family val="0"/>
          </rPr>
          <t xml:space="preserve"> The cell below contains the </t>
        </r>
        <r>
          <rPr>
            <b/>
            <sz val="9"/>
            <rFont val="Geneva"/>
            <family val="0"/>
          </rPr>
          <t>Time</t>
        </r>
        <r>
          <rPr>
            <sz val="9"/>
            <rFont val="Geneva"/>
            <family val="0"/>
          </rPr>
          <t xml:space="preserve"> (in minutes) at the current solution point.  </t>
        </r>
        <r>
          <rPr>
            <b/>
            <sz val="9"/>
            <rFont val="Geneva"/>
            <family val="0"/>
          </rPr>
          <t>TimeCurr</t>
        </r>
        <r>
          <rPr>
            <sz val="9"/>
            <rFont val="Geneva"/>
            <family val="0"/>
          </rPr>
          <t xml:space="preserve"> is repeatedly updated by the </t>
        </r>
        <r>
          <rPr>
            <b/>
            <sz val="9"/>
            <rFont val="Geneva"/>
            <family val="0"/>
          </rPr>
          <t>Solve</t>
        </r>
        <r>
          <rPr>
            <sz val="9"/>
            <rFont val="Geneva"/>
            <family val="0"/>
          </rPr>
          <t xml:space="preserve"> macro as it calculates and the value is copied to the appropriate row in the </t>
        </r>
        <r>
          <rPr>
            <b/>
            <sz val="9"/>
            <rFont val="Geneva"/>
            <family val="0"/>
          </rPr>
          <t>Time</t>
        </r>
        <r>
          <rPr>
            <sz val="9"/>
            <rFont val="Geneva"/>
            <family val="0"/>
          </rPr>
          <t xml:space="preserve"> column at the end of each iteration.
</t>
        </r>
      </text>
    </comment>
    <comment ref="C25" authorId="0">
      <text>
        <r>
          <rPr>
            <b/>
            <sz val="9"/>
            <rFont val="Geneva"/>
            <family val="0"/>
          </rPr>
          <t>TempPrev:</t>
        </r>
        <r>
          <rPr>
            <sz val="9"/>
            <rFont val="Geneva"/>
            <family val="0"/>
          </rPr>
          <t xml:space="preserve"> The cell below contains the previous </t>
        </r>
        <r>
          <rPr>
            <b/>
            <sz val="9"/>
            <rFont val="Geneva"/>
            <family val="0"/>
          </rPr>
          <t>Temperature</t>
        </r>
        <r>
          <rPr>
            <sz val="9"/>
            <rFont val="Geneva"/>
            <family val="0"/>
          </rPr>
          <t xml:space="preserve"> (in degrees C) computed from the temperature profile expression in that cell.  </t>
        </r>
        <r>
          <rPr>
            <b/>
            <sz val="9"/>
            <rFont val="Geneva"/>
            <family val="0"/>
          </rPr>
          <t>TempPrev</t>
        </r>
        <r>
          <rPr>
            <sz val="9"/>
            <rFont val="Geneva"/>
            <family val="0"/>
          </rPr>
          <t xml:space="preserve"> is repeatedly updated by the </t>
        </r>
        <r>
          <rPr>
            <b/>
            <sz val="9"/>
            <rFont val="Geneva"/>
            <family val="0"/>
          </rPr>
          <t>Solve</t>
        </r>
        <r>
          <rPr>
            <sz val="9"/>
            <rFont val="Geneva"/>
            <family val="0"/>
          </rPr>
          <t xml:space="preserve"> macro as it calculates.
</t>
        </r>
      </text>
    </comment>
    <comment ref="C22" authorId="0">
      <text>
        <r>
          <rPr>
            <b/>
            <sz val="9"/>
            <rFont val="Geneva"/>
            <family val="0"/>
          </rPr>
          <t>TempCurr:</t>
        </r>
        <r>
          <rPr>
            <sz val="9"/>
            <rFont val="Geneva"/>
            <family val="0"/>
          </rPr>
          <t xml:space="preserve"> The cell below contains the current </t>
        </r>
        <r>
          <rPr>
            <b/>
            <sz val="9"/>
            <rFont val="Geneva"/>
            <family val="0"/>
          </rPr>
          <t>Temperature</t>
        </r>
        <r>
          <rPr>
            <sz val="9"/>
            <rFont val="Geneva"/>
            <family val="0"/>
          </rPr>
          <t xml:space="preserve"> (in degrees C) computed from the temperature profile expression in that cell.  </t>
        </r>
        <r>
          <rPr>
            <b/>
            <sz val="9"/>
            <rFont val="Geneva"/>
            <family val="0"/>
          </rPr>
          <t>TempCurr</t>
        </r>
        <r>
          <rPr>
            <sz val="9"/>
            <rFont val="Geneva"/>
            <family val="0"/>
          </rPr>
          <t xml:space="preserve"> is repeatedly updated by the </t>
        </r>
        <r>
          <rPr>
            <b/>
            <sz val="9"/>
            <rFont val="Geneva"/>
            <family val="0"/>
          </rPr>
          <t>Solve</t>
        </r>
        <r>
          <rPr>
            <sz val="9"/>
            <rFont val="Geneva"/>
            <family val="0"/>
          </rPr>
          <t xml:space="preserve"> macro as it calculates and the value is copied to the appropriate row in the </t>
        </r>
        <r>
          <rPr>
            <b/>
            <sz val="9"/>
            <rFont val="Geneva"/>
            <family val="0"/>
          </rPr>
          <t>Temp(Time)</t>
        </r>
        <r>
          <rPr>
            <sz val="9"/>
            <rFont val="Geneva"/>
            <family val="0"/>
          </rPr>
          <t xml:space="preserve"> column at the end of each iteration.
</t>
        </r>
      </text>
    </comment>
    <comment ref="C19" authorId="0">
      <text>
        <r>
          <rPr>
            <b/>
            <sz val="9"/>
            <rFont val="Geneva"/>
            <family val="0"/>
          </rPr>
          <t>t1Prev:</t>
        </r>
        <r>
          <rPr>
            <sz val="9"/>
            <rFont val="Geneva"/>
            <family val="0"/>
          </rPr>
          <t xml:space="preserve"> The cell below contains the previous </t>
        </r>
        <r>
          <rPr>
            <b/>
            <sz val="9"/>
            <rFont val="Geneva"/>
            <family val="0"/>
          </rPr>
          <t>t1</t>
        </r>
        <r>
          <rPr>
            <sz val="9"/>
            <rFont val="Geneva"/>
            <family val="0"/>
          </rPr>
          <t xml:space="preserve"> parameter value computed from the expression in that cell.  </t>
        </r>
        <r>
          <rPr>
            <b/>
            <sz val="9"/>
            <rFont val="Geneva"/>
            <family val="0"/>
          </rPr>
          <t>t1Prev</t>
        </r>
        <r>
          <rPr>
            <sz val="9"/>
            <rFont val="Geneva"/>
            <family val="0"/>
          </rPr>
          <t xml:space="preserve"> is repeatedly updated by the </t>
        </r>
        <r>
          <rPr>
            <b/>
            <sz val="9"/>
            <rFont val="Geneva"/>
            <family val="0"/>
          </rPr>
          <t>Solve</t>
        </r>
        <r>
          <rPr>
            <sz val="9"/>
            <rFont val="Geneva"/>
            <family val="0"/>
          </rPr>
          <t xml:space="preserve"> macro as it calculates.
</t>
        </r>
      </text>
    </comment>
    <comment ref="C16" authorId="0">
      <text>
        <r>
          <rPr>
            <b/>
            <sz val="9"/>
            <rFont val="Geneva"/>
            <family val="0"/>
          </rPr>
          <t>t1Curr:</t>
        </r>
        <r>
          <rPr>
            <sz val="9"/>
            <rFont val="Geneva"/>
            <family val="0"/>
          </rPr>
          <t xml:space="preserve"> The cell below contains the current </t>
        </r>
        <r>
          <rPr>
            <b/>
            <sz val="9"/>
            <rFont val="Geneva"/>
            <family val="0"/>
          </rPr>
          <t>t1</t>
        </r>
        <r>
          <rPr>
            <sz val="9"/>
            <rFont val="Geneva"/>
            <family val="0"/>
          </rPr>
          <t xml:space="preserve"> parameter value computed from the expression in that cell.  </t>
        </r>
        <r>
          <rPr>
            <b/>
            <sz val="9"/>
            <rFont val="Geneva"/>
            <family val="0"/>
          </rPr>
          <t>t1Curr</t>
        </r>
        <r>
          <rPr>
            <sz val="9"/>
            <rFont val="Geneva"/>
            <family val="0"/>
          </rPr>
          <t xml:space="preserve"> is repeatedly updated by the </t>
        </r>
        <r>
          <rPr>
            <b/>
            <sz val="9"/>
            <rFont val="Geneva"/>
            <family val="0"/>
          </rPr>
          <t>Solve</t>
        </r>
        <r>
          <rPr>
            <sz val="9"/>
            <rFont val="Geneva"/>
            <family val="0"/>
          </rPr>
          <t xml:space="preserve"> macro as it calculates.
</t>
        </r>
      </text>
    </comment>
    <comment ref="C13" authorId="0">
      <text>
        <r>
          <rPr>
            <b/>
            <sz val="9"/>
            <rFont val="Geneva"/>
            <family val="0"/>
          </rPr>
          <t>t1Sum:</t>
        </r>
        <r>
          <rPr>
            <sz val="9"/>
            <rFont val="Geneva"/>
            <family val="0"/>
          </rPr>
          <t xml:space="preserve"> The cell below contains the </t>
        </r>
        <r>
          <rPr>
            <b/>
            <sz val="9"/>
            <rFont val="Geneva"/>
            <family val="0"/>
          </rPr>
          <t>sum</t>
        </r>
        <r>
          <rPr>
            <sz val="9"/>
            <rFont val="Geneva"/>
            <family val="0"/>
          </rPr>
          <t xml:space="preserve"> of the previous and current values of the </t>
        </r>
        <r>
          <rPr>
            <b/>
            <sz val="9"/>
            <rFont val="Geneva"/>
            <family val="0"/>
          </rPr>
          <t>t1</t>
        </r>
        <r>
          <rPr>
            <sz val="9"/>
            <rFont val="Geneva"/>
            <family val="0"/>
          </rPr>
          <t xml:space="preserve"> parameter found in the </t>
        </r>
        <r>
          <rPr>
            <b/>
            <sz val="9"/>
            <rFont val="Geneva"/>
            <family val="0"/>
          </rPr>
          <t>t1Prev</t>
        </r>
        <r>
          <rPr>
            <sz val="9"/>
            <rFont val="Geneva"/>
            <family val="0"/>
          </rPr>
          <t xml:space="preserve"> and </t>
        </r>
        <r>
          <rPr>
            <b/>
            <sz val="9"/>
            <rFont val="Geneva"/>
            <family val="0"/>
          </rPr>
          <t>t1Curr</t>
        </r>
        <r>
          <rPr>
            <sz val="9"/>
            <rFont val="Geneva"/>
            <family val="0"/>
          </rPr>
          <t xml:space="preserve"> cells.  </t>
        </r>
        <r>
          <rPr>
            <b/>
            <sz val="9"/>
            <rFont val="Geneva"/>
            <family val="0"/>
          </rPr>
          <t>t1Sum</t>
        </r>
        <r>
          <rPr>
            <sz val="9"/>
            <rFont val="Geneva"/>
            <family val="0"/>
          </rPr>
          <t xml:space="preserve"> is repeatedly updated by the </t>
        </r>
        <r>
          <rPr>
            <b/>
            <sz val="9"/>
            <rFont val="Geneva"/>
            <family val="0"/>
          </rPr>
          <t>Solve</t>
        </r>
        <r>
          <rPr>
            <sz val="9"/>
            <rFont val="Geneva"/>
            <family val="0"/>
          </rPr>
          <t xml:space="preserve"> macro as it calculates.
</t>
        </r>
      </text>
    </comment>
    <comment ref="C10" authorId="0">
      <text>
        <r>
          <rPr>
            <b/>
            <sz val="9"/>
            <rFont val="Geneva"/>
            <family val="0"/>
          </rPr>
          <t>LogSPrev:</t>
        </r>
        <r>
          <rPr>
            <sz val="9"/>
            <rFont val="Geneva"/>
            <family val="0"/>
          </rPr>
          <t xml:space="preserve"> The cell below contains the </t>
        </r>
        <r>
          <rPr>
            <b/>
            <sz val="9"/>
            <rFont val="Geneva"/>
            <family val="0"/>
          </rPr>
          <t>inactivation solution</t>
        </r>
        <r>
          <rPr>
            <sz val="9"/>
            <rFont val="Geneva"/>
            <family val="0"/>
          </rPr>
          <t xml:space="preserve"> from the previous </t>
        </r>
        <r>
          <rPr>
            <b/>
            <sz val="9"/>
            <rFont val="Geneva"/>
            <family val="0"/>
          </rPr>
          <t>Time</t>
        </r>
        <r>
          <rPr>
            <sz val="9"/>
            <rFont val="Geneva"/>
            <family val="0"/>
          </rPr>
          <t xml:space="preserve"> step.  Before iteration begins </t>
        </r>
        <r>
          <rPr>
            <b/>
            <sz val="9"/>
            <rFont val="Geneva"/>
            <family val="0"/>
          </rPr>
          <t>LogSPrev</t>
        </r>
        <r>
          <rPr>
            <sz val="9"/>
            <rFont val="Geneva"/>
            <family val="0"/>
          </rPr>
          <t xml:space="preserve"> is set to </t>
        </r>
        <r>
          <rPr>
            <b/>
            <sz val="9"/>
            <rFont val="Geneva"/>
            <family val="0"/>
          </rPr>
          <t>LogSInit</t>
        </r>
        <r>
          <rPr>
            <sz val="9"/>
            <rFont val="Geneva"/>
            <family val="0"/>
          </rPr>
          <t xml:space="preserve"> and thereafter it is repeatedly updated by the </t>
        </r>
        <r>
          <rPr>
            <b/>
            <sz val="9"/>
            <rFont val="Geneva"/>
            <family val="0"/>
          </rPr>
          <t>Solve</t>
        </r>
        <r>
          <rPr>
            <sz val="9"/>
            <rFont val="Geneva"/>
            <family val="0"/>
          </rPr>
          <t xml:space="preserve"> macro as it calculates.
</t>
        </r>
      </text>
    </comment>
    <comment ref="C7" authorId="0">
      <text>
        <r>
          <rPr>
            <b/>
            <sz val="9"/>
            <rFont val="Geneva"/>
            <family val="0"/>
          </rPr>
          <t>LogSCurr:</t>
        </r>
        <r>
          <rPr>
            <sz val="9"/>
            <rFont val="Geneva"/>
            <family val="0"/>
          </rPr>
          <t xml:space="preserve"> The cell below contains the </t>
        </r>
        <r>
          <rPr>
            <b/>
            <sz val="9"/>
            <rFont val="Geneva"/>
            <family val="0"/>
          </rPr>
          <t>inactivation solution</t>
        </r>
        <r>
          <rPr>
            <sz val="9"/>
            <rFont val="Geneva"/>
            <family val="0"/>
          </rPr>
          <t xml:space="preserve"> from the current </t>
        </r>
        <r>
          <rPr>
            <b/>
            <sz val="9"/>
            <rFont val="Geneva"/>
            <family val="0"/>
          </rPr>
          <t>Time</t>
        </r>
        <r>
          <rPr>
            <sz val="9"/>
            <rFont val="Geneva"/>
            <family val="0"/>
          </rPr>
          <t xml:space="preserve"> step.  Before iteration begins </t>
        </r>
        <r>
          <rPr>
            <b/>
            <sz val="9"/>
            <rFont val="Geneva"/>
            <family val="0"/>
          </rPr>
          <t>LogSCurr</t>
        </r>
        <r>
          <rPr>
            <sz val="9"/>
            <rFont val="Geneva"/>
            <family val="0"/>
          </rPr>
          <t xml:space="preserve"> is set to </t>
        </r>
        <r>
          <rPr>
            <b/>
            <sz val="9"/>
            <rFont val="Geneva"/>
            <family val="0"/>
          </rPr>
          <t>LogSInit</t>
        </r>
        <r>
          <rPr>
            <sz val="9"/>
            <rFont val="Geneva"/>
            <family val="0"/>
          </rPr>
          <t xml:space="preserve"> and thereafter </t>
        </r>
        <r>
          <rPr>
            <b/>
            <sz val="9"/>
            <rFont val="Geneva"/>
            <family val="0"/>
          </rPr>
          <t>LogSCurr</t>
        </r>
        <r>
          <rPr>
            <sz val="9"/>
            <rFont val="Geneva"/>
            <family val="0"/>
          </rPr>
          <t xml:space="preserve"> is repeatedly updated by the </t>
        </r>
        <r>
          <rPr>
            <b/>
            <sz val="9"/>
            <rFont val="Geneva"/>
            <family val="0"/>
          </rPr>
          <t>Solve</t>
        </r>
        <r>
          <rPr>
            <sz val="9"/>
            <rFont val="Geneva"/>
            <family val="0"/>
          </rPr>
          <t xml:space="preserve"> macro as it calculates and its value is copied to the appropriate row in the </t>
        </r>
        <r>
          <rPr>
            <b/>
            <sz val="9"/>
            <rFont val="Geneva"/>
            <family val="0"/>
          </rPr>
          <t>LogS(Time)</t>
        </r>
        <r>
          <rPr>
            <sz val="9"/>
            <rFont val="Geneva"/>
            <family val="0"/>
          </rPr>
          <t xml:space="preserve"> column at the end of each iteration.  Computing the </t>
        </r>
        <r>
          <rPr>
            <b/>
            <sz val="9"/>
            <rFont val="Geneva"/>
            <family val="0"/>
          </rPr>
          <t>LogSCurr</t>
        </r>
        <r>
          <rPr>
            <sz val="9"/>
            <rFont val="Geneva"/>
            <family val="0"/>
          </rPr>
          <t xml:space="preserve"> values is the main goal of this workbook.
</t>
        </r>
      </text>
    </comment>
    <comment ref="C4" authorId="0">
      <text>
        <r>
          <rPr>
            <b/>
            <sz val="9"/>
            <rFont val="Geneva"/>
            <family val="0"/>
          </rPr>
          <t>EqnRoot:</t>
        </r>
        <r>
          <rPr>
            <sz val="9"/>
            <rFont val="Geneva"/>
            <family val="0"/>
          </rPr>
          <t xml:space="preserve"> The cell below contains the expression of the </t>
        </r>
        <r>
          <rPr>
            <b/>
            <sz val="9"/>
            <rFont val="Geneva"/>
            <family val="0"/>
          </rPr>
          <t>inactivation equation</t>
        </r>
        <r>
          <rPr>
            <sz val="9"/>
            <rFont val="Geneva"/>
            <family val="0"/>
          </rPr>
          <t xml:space="preserve"> and displays the root of that equation at the current </t>
        </r>
        <r>
          <rPr>
            <b/>
            <sz val="9"/>
            <rFont val="Geneva"/>
            <family val="0"/>
          </rPr>
          <t>Time</t>
        </r>
        <r>
          <rPr>
            <sz val="9"/>
            <rFont val="Geneva"/>
            <family val="0"/>
          </rPr>
          <t xml:space="preserve"> step.  At each </t>
        </r>
        <r>
          <rPr>
            <b/>
            <sz val="9"/>
            <rFont val="Geneva"/>
            <family val="0"/>
          </rPr>
          <t>Time</t>
        </r>
        <r>
          <rPr>
            <sz val="9"/>
            <rFont val="Geneva"/>
            <family val="0"/>
          </rPr>
          <t xml:space="preserve"> step the </t>
        </r>
        <r>
          <rPr>
            <b/>
            <sz val="9"/>
            <rFont val="Geneva"/>
            <family val="0"/>
          </rPr>
          <t>Solve</t>
        </r>
        <r>
          <rPr>
            <sz val="9"/>
            <rFont val="Geneva"/>
            <family val="0"/>
          </rPr>
          <t xml:space="preserve"> macro uses </t>
        </r>
        <r>
          <rPr>
            <b/>
            <sz val="9"/>
            <rFont val="Geneva"/>
            <family val="0"/>
          </rPr>
          <t>Excel</t>
        </r>
        <r>
          <rPr>
            <sz val="9"/>
            <rFont val="Geneva"/>
            <family val="0"/>
          </rPr>
          <t xml:space="preserve">'s iterative </t>
        </r>
        <r>
          <rPr>
            <b/>
            <sz val="9"/>
            <rFont val="Geneva"/>
            <family val="0"/>
          </rPr>
          <t>Goal Seek</t>
        </r>
        <r>
          <rPr>
            <sz val="9"/>
            <rFont val="Geneva"/>
            <family val="0"/>
          </rPr>
          <t xml:space="preserve"> command to drive the </t>
        </r>
        <r>
          <rPr>
            <b/>
            <sz val="9"/>
            <rFont val="Geneva"/>
            <family val="0"/>
          </rPr>
          <t>EqnRoot</t>
        </r>
        <r>
          <rPr>
            <sz val="9"/>
            <rFont val="Geneva"/>
            <family val="0"/>
          </rPr>
          <t xml:space="preserve"> value to zero by changing the value in the </t>
        </r>
        <r>
          <rPr>
            <b/>
            <sz val="9"/>
            <rFont val="Geneva"/>
            <family val="0"/>
          </rPr>
          <t>LogSCurr</t>
        </r>
        <r>
          <rPr>
            <sz val="9"/>
            <rFont val="Geneva"/>
            <family val="0"/>
          </rPr>
          <t xml:space="preserve"> cell.  Computing the </t>
        </r>
        <r>
          <rPr>
            <b/>
            <sz val="9"/>
            <rFont val="Geneva"/>
            <family val="0"/>
          </rPr>
          <t>LogSCurr</t>
        </r>
        <r>
          <rPr>
            <sz val="9"/>
            <rFont val="Geneva"/>
            <family val="0"/>
          </rPr>
          <t xml:space="preserve"> values is the main goal of this workbook.  How close </t>
        </r>
        <r>
          <rPr>
            <b/>
            <sz val="9"/>
            <rFont val="Geneva"/>
            <family val="0"/>
          </rPr>
          <t>EqnRoot</t>
        </r>
        <r>
          <rPr>
            <sz val="9"/>
            <rFont val="Geneva"/>
            <family val="0"/>
          </rPr>
          <t xml:space="preserve"> comes to zero is controlled by the value assigned in the </t>
        </r>
        <r>
          <rPr>
            <b/>
            <sz val="9"/>
            <rFont val="Geneva"/>
            <family val="0"/>
          </rPr>
          <t>Clear</t>
        </r>
        <r>
          <rPr>
            <sz val="9"/>
            <rFont val="Geneva"/>
            <family val="0"/>
          </rPr>
          <t xml:space="preserve"> macro to </t>
        </r>
        <r>
          <rPr>
            <b/>
            <sz val="9"/>
            <rFont val="Geneva"/>
            <family val="0"/>
          </rPr>
          <t>Application.MaxChange</t>
        </r>
        <r>
          <rPr>
            <sz val="9"/>
            <rFont val="Geneva"/>
            <family val="0"/>
          </rPr>
          <t xml:space="preserve">.
</t>
        </r>
      </text>
    </comment>
    <comment ref="D1" authorId="0">
      <text>
        <r>
          <rPr>
            <b/>
            <sz val="9"/>
            <rFont val="Geneva"/>
            <family val="0"/>
          </rPr>
          <t>Time:</t>
        </r>
        <r>
          <rPr>
            <sz val="9"/>
            <rFont val="Geneva"/>
            <family val="0"/>
          </rPr>
          <t xml:space="preserve"> The cells below contain </t>
        </r>
        <r>
          <rPr>
            <b/>
            <sz val="9"/>
            <rFont val="Geneva"/>
            <family val="0"/>
          </rPr>
          <t>TimeCurr</t>
        </r>
        <r>
          <rPr>
            <sz val="9"/>
            <rFont val="Geneva"/>
            <family val="0"/>
          </rPr>
          <t xml:space="preserve">, the current </t>
        </r>
        <r>
          <rPr>
            <b/>
            <sz val="9"/>
            <rFont val="Geneva"/>
            <family val="0"/>
          </rPr>
          <t>Time</t>
        </r>
        <r>
          <rPr>
            <sz val="9"/>
            <rFont val="Geneva"/>
            <family val="0"/>
          </rPr>
          <t xml:space="preserve"> (in minutes), for each step in the solution process and are used as the x-axis values in the Temp vs Time and LogS vs Time charts.
</t>
        </r>
      </text>
    </comment>
    <comment ref="E1" authorId="0">
      <text>
        <r>
          <rPr>
            <b/>
            <sz val="9"/>
            <rFont val="Geneva"/>
            <family val="0"/>
          </rPr>
          <t>Temp(Time):</t>
        </r>
        <r>
          <rPr>
            <sz val="9"/>
            <rFont val="Geneva"/>
            <family val="0"/>
          </rPr>
          <t xml:space="preserve"> The cells below contain </t>
        </r>
        <r>
          <rPr>
            <b/>
            <sz val="9"/>
            <rFont val="Geneva"/>
            <family val="0"/>
          </rPr>
          <t>TempCurr</t>
        </r>
        <r>
          <rPr>
            <sz val="9"/>
            <rFont val="Geneva"/>
            <family val="0"/>
          </rPr>
          <t xml:space="preserve">, the current </t>
        </r>
        <r>
          <rPr>
            <b/>
            <sz val="9"/>
            <rFont val="Geneva"/>
            <family val="0"/>
          </rPr>
          <t>Temperature</t>
        </r>
        <r>
          <rPr>
            <sz val="9"/>
            <rFont val="Geneva"/>
            <family val="0"/>
          </rPr>
          <t xml:space="preserve"> (in degrees C), for each </t>
        </r>
        <r>
          <rPr>
            <b/>
            <sz val="9"/>
            <rFont val="Geneva"/>
            <family val="0"/>
          </rPr>
          <t>Time</t>
        </r>
        <r>
          <rPr>
            <sz val="9"/>
            <rFont val="Geneva"/>
            <family val="0"/>
          </rPr>
          <t xml:space="preserve"> step in the solution process and are used as the y-axis values in the Temp vs Time chart.
</t>
        </r>
      </text>
    </comment>
    <comment ref="F1" authorId="0">
      <text>
        <r>
          <rPr>
            <b/>
            <sz val="9"/>
            <rFont val="Geneva"/>
            <family val="0"/>
          </rPr>
          <t xml:space="preserve">LogS(Time): </t>
        </r>
        <r>
          <rPr>
            <sz val="9"/>
            <rFont val="Geneva"/>
            <family val="0"/>
          </rPr>
          <t>The cells below contain</t>
        </r>
        <r>
          <rPr>
            <b/>
            <sz val="9"/>
            <rFont val="Geneva"/>
            <family val="0"/>
          </rPr>
          <t xml:space="preserve"> LogSCurr</t>
        </r>
        <r>
          <rPr>
            <sz val="9"/>
            <rFont val="Geneva"/>
            <family val="0"/>
          </rPr>
          <t xml:space="preserve">, the current </t>
        </r>
        <r>
          <rPr>
            <b/>
            <sz val="9"/>
            <rFont val="Geneva"/>
            <family val="0"/>
          </rPr>
          <t>LogS</t>
        </r>
        <r>
          <rPr>
            <sz val="9"/>
            <rFont val="Geneva"/>
            <family val="0"/>
          </rPr>
          <t xml:space="preserve"> inactivation value, for each </t>
        </r>
        <r>
          <rPr>
            <b/>
            <sz val="9"/>
            <rFont val="Geneva"/>
            <family val="0"/>
          </rPr>
          <t>Time</t>
        </r>
        <r>
          <rPr>
            <sz val="9"/>
            <rFont val="Geneva"/>
            <family val="0"/>
          </rPr>
          <t xml:space="preserve"> step in the solution process and are used as the y-axis values in the LogS vs Time plot.  Computing the </t>
        </r>
        <r>
          <rPr>
            <b/>
            <sz val="9"/>
            <rFont val="Geneva"/>
            <family val="0"/>
          </rPr>
          <t>LogS</t>
        </r>
        <r>
          <rPr>
            <sz val="9"/>
            <rFont val="Geneva"/>
            <family val="0"/>
          </rPr>
          <t xml:space="preserve"> inactivation values is the main goal of this workbook.</t>
        </r>
        <r>
          <rPr>
            <b/>
            <sz val="9"/>
            <rFont val="Geneva"/>
            <family val="0"/>
          </rPr>
          <t xml:space="preserve">
</t>
        </r>
      </text>
    </comment>
    <comment ref="A1" authorId="0">
      <text>
        <r>
          <rPr>
            <b/>
            <sz val="9"/>
            <rFont val="Geneva"/>
            <family val="0"/>
          </rPr>
          <t xml:space="preserve">MicrobialBiphasicInactivation.xls: </t>
        </r>
        <r>
          <rPr>
            <sz val="9"/>
            <rFont val="Geneva"/>
            <family val="0"/>
          </rPr>
          <t xml:space="preserve">This </t>
        </r>
        <r>
          <rPr>
            <b/>
            <sz val="9"/>
            <rFont val="Geneva"/>
            <family val="0"/>
          </rPr>
          <t>Excel</t>
        </r>
        <r>
          <rPr>
            <sz val="9"/>
            <rFont val="Geneva"/>
            <family val="0"/>
          </rPr>
          <t xml:space="preserve"> workbook simulates the logarithmic inactivation of a targeted microorganism during non-isothermal heat treatment.  This version of the program simulates the inactivation of organisms whose </t>
        </r>
        <r>
          <rPr>
            <b/>
            <sz val="9"/>
            <color indexed="10"/>
            <rFont val="Geneva"/>
            <family val="0"/>
          </rPr>
          <t>isothermal</t>
        </r>
        <r>
          <rPr>
            <sz val="9"/>
            <rFont val="Geneva"/>
            <family val="0"/>
          </rPr>
          <t xml:space="preserve"> survival curve follows the model </t>
        </r>
        <r>
          <rPr>
            <b/>
            <sz val="9"/>
            <rFont val="Geneva"/>
            <family val="0"/>
          </rPr>
          <t>LS(t) = If[Time&lt;=t1, -k1*Time, -k1*t1-k2*(Time-t1)]</t>
        </r>
        <r>
          <rPr>
            <sz val="9"/>
            <rFont val="Geneva"/>
            <family val="0"/>
          </rPr>
          <t>.  The temperature dependence of the inactivation parameters</t>
        </r>
        <r>
          <rPr>
            <b/>
            <sz val="9"/>
            <rFont val="Geneva"/>
            <family val="0"/>
          </rPr>
          <t xml:space="preserve"> t1(Temp)</t>
        </r>
        <r>
          <rPr>
            <sz val="9"/>
            <rFont val="Geneva"/>
            <family val="0"/>
          </rPr>
          <t xml:space="preserve">, </t>
        </r>
        <r>
          <rPr>
            <b/>
            <sz val="9"/>
            <rFont val="Geneva"/>
            <family val="0"/>
          </rPr>
          <t xml:space="preserve"> k1(Temp) </t>
        </r>
        <r>
          <rPr>
            <sz val="9"/>
            <rFont val="Geneva"/>
            <family val="0"/>
          </rPr>
          <t xml:space="preserve">and </t>
        </r>
        <r>
          <rPr>
            <b/>
            <sz val="9"/>
            <rFont val="Geneva"/>
            <family val="0"/>
          </rPr>
          <t>k2(Temp)</t>
        </r>
        <r>
          <rPr>
            <sz val="9"/>
            <rFont val="Geneva"/>
            <family val="0"/>
          </rPr>
          <t xml:space="preserve"> obeys a logistic relationship.  Explanation of the model can be found in Corradini, M.G, Normand, M.D. and Peleg, M.  (see </t>
        </r>
        <r>
          <rPr>
            <b/>
            <sz val="9"/>
            <rFont val="Geneva"/>
            <family val="0"/>
          </rPr>
          <t>References</t>
        </r>
        <r>
          <rPr>
            <sz val="9"/>
            <rFont val="Geneva"/>
            <family val="0"/>
          </rPr>
          <t>).
For more information on the concept, its various applications in calculating microbial inactivation during heating at variable temperatures and its implementation with more complicated inactivation models, contact the authors.</t>
        </r>
        <r>
          <rPr>
            <b/>
            <sz val="9"/>
            <rFont val="Geneva"/>
            <family val="0"/>
          </rPr>
          <t xml:space="preserve">
</t>
        </r>
      </text>
    </comment>
    <comment ref="A4" authorId="0">
      <text>
        <r>
          <rPr>
            <b/>
            <sz val="9"/>
            <rFont val="Geneva"/>
            <family val="0"/>
          </rPr>
          <t>Modifications:</t>
        </r>
        <r>
          <rPr>
            <sz val="9"/>
            <rFont val="Geneva"/>
            <family val="0"/>
          </rPr>
          <t xml:space="preserve"> If you wish to see or modify the macros, they are accessed from the </t>
        </r>
        <r>
          <rPr>
            <b/>
            <sz val="9"/>
            <rFont val="Geneva"/>
            <family val="0"/>
          </rPr>
          <t>Tools</t>
        </r>
        <r>
          <rPr>
            <sz val="9"/>
            <rFont val="Geneva"/>
            <family val="0"/>
          </rPr>
          <t>&gt;</t>
        </r>
        <r>
          <rPr>
            <b/>
            <sz val="9"/>
            <rFont val="Geneva"/>
            <family val="0"/>
          </rPr>
          <t>Macro</t>
        </r>
        <r>
          <rPr>
            <sz val="9"/>
            <rFont val="Geneva"/>
            <family val="0"/>
          </rPr>
          <t>&gt;</t>
        </r>
        <r>
          <rPr>
            <b/>
            <sz val="9"/>
            <rFont val="Geneva"/>
            <family val="0"/>
          </rPr>
          <t>Visual Basic Editor</t>
        </r>
        <r>
          <rPr>
            <sz val="9"/>
            <rFont val="Geneva"/>
            <family val="0"/>
          </rPr>
          <t xml:space="preserve"> menu item.  Checking the legality of user entries is done by the </t>
        </r>
        <r>
          <rPr>
            <b/>
            <sz val="9"/>
            <rFont val="Geneva"/>
            <family val="0"/>
          </rPr>
          <t>Init</t>
        </r>
        <r>
          <rPr>
            <sz val="9"/>
            <rFont val="Geneva"/>
            <family val="0"/>
          </rPr>
          <t xml:space="preserve"> function which calls the </t>
        </r>
        <r>
          <rPr>
            <b/>
            <sz val="9"/>
            <rFont val="Geneva"/>
            <family val="0"/>
          </rPr>
          <t>NumOK</t>
        </r>
        <r>
          <rPr>
            <sz val="9"/>
            <rFont val="Geneva"/>
            <family val="0"/>
          </rPr>
          <t xml:space="preserve"> and </t>
        </r>
        <r>
          <rPr>
            <b/>
            <sz val="9"/>
            <rFont val="Geneva"/>
            <family val="0"/>
          </rPr>
          <t>TextOK</t>
        </r>
        <r>
          <rPr>
            <sz val="9"/>
            <rFont val="Geneva"/>
            <family val="0"/>
          </rPr>
          <t xml:space="preserve"> functions.  All numeric cells in columns B and C are assigned names by the </t>
        </r>
        <r>
          <rPr>
            <b/>
            <sz val="9"/>
            <rFont val="Geneva"/>
            <family val="0"/>
          </rPr>
          <t>Init</t>
        </r>
        <r>
          <rPr>
            <sz val="9"/>
            <rFont val="Geneva"/>
            <family val="0"/>
          </rPr>
          <t xml:space="preserve"> function.  Those names are then used in the formulas in column C to refer to a cell in place of normal </t>
        </r>
        <r>
          <rPr>
            <b/>
            <sz val="9"/>
            <rFont val="Geneva"/>
            <family val="0"/>
          </rPr>
          <t>Excel</t>
        </r>
        <r>
          <rPr>
            <sz val="9"/>
            <rFont val="Geneva"/>
            <family val="0"/>
          </rPr>
          <t xml:space="preserve"> cell references (such as B4 or R4C2).  Unless absolutely necessary, changing the Visual Basic code should be avoided because an error can produce incorrect values or cause the program to stop working.  This workbook runs properly in Windows </t>
        </r>
        <r>
          <rPr>
            <b/>
            <sz val="9"/>
            <rFont val="Geneva"/>
            <family val="0"/>
          </rPr>
          <t>Excel 97</t>
        </r>
        <r>
          <rPr>
            <sz val="9"/>
            <rFont val="Geneva"/>
            <family val="0"/>
          </rPr>
          <t xml:space="preserve">, </t>
        </r>
        <r>
          <rPr>
            <b/>
            <sz val="9"/>
            <rFont val="Geneva"/>
            <family val="0"/>
          </rPr>
          <t>2000</t>
        </r>
        <r>
          <rPr>
            <sz val="9"/>
            <rFont val="Geneva"/>
            <family val="0"/>
          </rPr>
          <t xml:space="preserve">, </t>
        </r>
        <r>
          <rPr>
            <b/>
            <sz val="9"/>
            <rFont val="Geneva"/>
            <family val="0"/>
          </rPr>
          <t>XP</t>
        </r>
        <r>
          <rPr>
            <sz val="9"/>
            <rFont val="Geneva"/>
            <family val="0"/>
          </rPr>
          <t xml:space="preserve">, </t>
        </r>
        <r>
          <rPr>
            <b/>
            <sz val="9"/>
            <rFont val="Geneva"/>
            <family val="0"/>
          </rPr>
          <t>2003</t>
        </r>
        <r>
          <rPr>
            <sz val="9"/>
            <rFont val="Geneva"/>
            <family val="0"/>
          </rPr>
          <t xml:space="preserve"> and </t>
        </r>
        <r>
          <rPr>
            <b/>
            <sz val="9"/>
            <rFont val="Geneva"/>
            <family val="0"/>
          </rPr>
          <t>2007</t>
        </r>
        <r>
          <rPr>
            <sz val="9"/>
            <rFont val="Geneva"/>
            <family val="0"/>
          </rPr>
          <t xml:space="preserve"> and in </t>
        </r>
        <r>
          <rPr>
            <b/>
            <sz val="9"/>
            <rFont val="Geneva"/>
            <family val="0"/>
          </rPr>
          <t>Excel 2001</t>
        </r>
        <r>
          <rPr>
            <sz val="9"/>
            <rFont val="Geneva"/>
            <family val="0"/>
          </rPr>
          <t xml:space="preserve"> for the Mac.
</t>
        </r>
        <r>
          <rPr>
            <b/>
            <sz val="9"/>
            <rFont val="Geneva"/>
            <family val="0"/>
          </rPr>
          <t>Speed:</t>
        </r>
        <r>
          <rPr>
            <sz val="9"/>
            <rFont val="Geneva"/>
            <family val="0"/>
          </rPr>
          <t xml:space="preserve"> With all versions of </t>
        </r>
        <r>
          <rPr>
            <b/>
            <sz val="9"/>
            <rFont val="Geneva"/>
            <family val="0"/>
          </rPr>
          <t>Excel</t>
        </r>
        <r>
          <rPr>
            <sz val="9"/>
            <rFont val="Geneva"/>
            <family val="0"/>
          </rPr>
          <t xml:space="preserve"> the speed of the computations can be greatly improved (by 20 times or more) by changing Application.ScreenUpdating from True to False in the </t>
        </r>
        <r>
          <rPr>
            <b/>
            <sz val="9"/>
            <rFont val="Geneva"/>
            <family val="0"/>
          </rPr>
          <t>Solve</t>
        </r>
        <r>
          <rPr>
            <sz val="9"/>
            <rFont val="Geneva"/>
            <family val="0"/>
          </rPr>
          <t xml:space="preserve"> macro.  In that case, however, you will not be able to watch the charts being drawn.  They will only appear after the final </t>
        </r>
        <r>
          <rPr>
            <b/>
            <sz val="9"/>
            <rFont val="Geneva"/>
            <family val="0"/>
          </rPr>
          <t>OK</t>
        </r>
        <r>
          <rPr>
            <sz val="9"/>
            <rFont val="Geneva"/>
            <family val="0"/>
          </rPr>
          <t xml:space="preserve"> button is clicked.
</t>
        </r>
        <r>
          <rPr>
            <b/>
            <sz val="9"/>
            <rFont val="Geneva"/>
            <family val="0"/>
          </rPr>
          <t>Mac Problems:</t>
        </r>
        <r>
          <rPr>
            <sz val="9"/>
            <rFont val="Geneva"/>
            <family val="0"/>
          </rPr>
          <t xml:space="preserve"> If you are using a pre-OS X version of MacOS running </t>
        </r>
        <r>
          <rPr>
            <b/>
            <sz val="9"/>
            <rFont val="Geneva"/>
            <family val="0"/>
          </rPr>
          <t>Excel 98</t>
        </r>
        <r>
          <rPr>
            <sz val="9"/>
            <rFont val="Geneva"/>
            <family val="0"/>
          </rPr>
          <t xml:space="preserve"> and receive a Run-time error saying "Method 'MaxChange' of object '_Application' failed" you need to comment out the line .MaxChange=0.000001 in the </t>
        </r>
        <r>
          <rPr>
            <b/>
            <sz val="9"/>
            <rFont val="Geneva"/>
            <family val="0"/>
          </rPr>
          <t>Clear</t>
        </r>
        <r>
          <rPr>
            <sz val="9"/>
            <rFont val="Geneva"/>
            <family val="0"/>
          </rPr>
          <t xml:space="preserve"> subroutine by inserting a single-quote (') as the first character on the line.  This is due to a bug in  </t>
        </r>
        <r>
          <rPr>
            <b/>
            <sz val="9"/>
            <rFont val="Geneva"/>
            <family val="0"/>
          </rPr>
          <t>Excel 98</t>
        </r>
        <r>
          <rPr>
            <sz val="9"/>
            <rFont val="Geneva"/>
            <family val="0"/>
          </rPr>
          <t xml:space="preserve">.  You should then enter 0.000001 manually in the </t>
        </r>
        <r>
          <rPr>
            <b/>
            <sz val="9"/>
            <rFont val="Geneva"/>
            <family val="0"/>
          </rPr>
          <t>Maximum change:</t>
        </r>
        <r>
          <rPr>
            <sz val="9"/>
            <rFont val="Geneva"/>
            <family val="0"/>
          </rPr>
          <t xml:space="preserve"> edit box of </t>
        </r>
        <r>
          <rPr>
            <b/>
            <sz val="9"/>
            <rFont val="Geneva"/>
            <family val="0"/>
          </rPr>
          <t>Tools</t>
        </r>
        <r>
          <rPr>
            <sz val="9"/>
            <rFont val="Geneva"/>
            <family val="0"/>
          </rPr>
          <t>&gt;</t>
        </r>
        <r>
          <rPr>
            <b/>
            <sz val="9"/>
            <rFont val="Geneva"/>
            <family val="0"/>
          </rPr>
          <t>Preferences...</t>
        </r>
        <r>
          <rPr>
            <sz val="9"/>
            <rFont val="Geneva"/>
            <family val="0"/>
          </rPr>
          <t>&gt;</t>
        </r>
        <r>
          <rPr>
            <b/>
            <sz val="9"/>
            <rFont val="Geneva"/>
            <family val="0"/>
          </rPr>
          <t>Calculation</t>
        </r>
        <r>
          <rPr>
            <sz val="9"/>
            <rFont val="Geneva"/>
            <family val="0"/>
          </rPr>
          <t xml:space="preserve">.
Continuous ScreenUpdating is </t>
        </r>
        <r>
          <rPr>
            <b/>
            <sz val="9"/>
            <rFont val="Geneva"/>
            <family val="0"/>
          </rPr>
          <t>off</t>
        </r>
        <r>
          <rPr>
            <sz val="9"/>
            <rFont val="Geneva"/>
            <family val="0"/>
          </rPr>
          <t xml:space="preserve"> by default in </t>
        </r>
        <r>
          <rPr>
            <b/>
            <sz val="9"/>
            <rFont val="Geneva"/>
            <family val="0"/>
          </rPr>
          <t>Excel X</t>
        </r>
        <r>
          <rPr>
            <sz val="9"/>
            <rFont val="Geneva"/>
            <family val="0"/>
          </rPr>
          <t xml:space="preserve"> and </t>
        </r>
        <r>
          <rPr>
            <b/>
            <sz val="9"/>
            <rFont val="Geneva"/>
            <family val="0"/>
          </rPr>
          <t>Excel</t>
        </r>
        <r>
          <rPr>
            <sz val="9"/>
            <rFont val="Geneva"/>
            <family val="0"/>
          </rPr>
          <t xml:space="preserve"> </t>
        </r>
        <r>
          <rPr>
            <b/>
            <sz val="9"/>
            <rFont val="Geneva"/>
            <family val="0"/>
          </rPr>
          <t>2004</t>
        </r>
        <r>
          <rPr>
            <sz val="9"/>
            <rFont val="Geneva"/>
            <family val="0"/>
          </rPr>
          <t xml:space="preserve"> for MacOS X and we don't know how to reenable it.  Therefore, you cannot watch the data and charts update in real time in </t>
        </r>
        <r>
          <rPr>
            <b/>
            <sz val="9"/>
            <rFont val="Geneva"/>
            <family val="0"/>
          </rPr>
          <t>Excel X</t>
        </r>
        <r>
          <rPr>
            <sz val="9"/>
            <rFont val="Geneva"/>
            <family val="0"/>
          </rPr>
          <t xml:space="preserve"> and</t>
        </r>
        <r>
          <rPr>
            <b/>
            <sz val="9"/>
            <rFont val="Geneva"/>
            <family val="0"/>
          </rPr>
          <t xml:space="preserve"> 2004</t>
        </r>
        <r>
          <rPr>
            <sz val="9"/>
            <rFont val="Geneva"/>
            <family val="0"/>
          </rPr>
          <t xml:space="preserve">.  However, they will appear once the solution computations have finished and the final </t>
        </r>
        <r>
          <rPr>
            <b/>
            <sz val="9"/>
            <rFont val="Geneva"/>
            <family val="0"/>
          </rPr>
          <t>OK</t>
        </r>
        <r>
          <rPr>
            <sz val="9"/>
            <rFont val="Geneva"/>
            <family val="0"/>
          </rPr>
          <t xml:space="preserve"> button is clicked.  The change described above under </t>
        </r>
        <r>
          <rPr>
            <b/>
            <sz val="9"/>
            <rFont val="Geneva"/>
            <family val="0"/>
          </rPr>
          <t>Speed</t>
        </r>
        <r>
          <rPr>
            <sz val="9"/>
            <rFont val="Geneva"/>
            <family val="0"/>
          </rPr>
          <t xml:space="preserve"> should be made with Mac </t>
        </r>
        <r>
          <rPr>
            <b/>
            <sz val="9"/>
            <rFont val="Geneva"/>
            <family val="0"/>
          </rPr>
          <t>Excel X</t>
        </r>
        <r>
          <rPr>
            <sz val="9"/>
            <rFont val="Geneva"/>
            <family val="0"/>
          </rPr>
          <t xml:space="preserve"> and </t>
        </r>
        <r>
          <rPr>
            <b/>
            <sz val="9"/>
            <rFont val="Geneva"/>
            <family val="0"/>
          </rPr>
          <t>2004</t>
        </r>
        <r>
          <rPr>
            <sz val="9"/>
            <rFont val="Geneva"/>
            <family val="0"/>
          </rPr>
          <t xml:space="preserve">.
</t>
        </r>
      </text>
    </comment>
    <comment ref="A2" authorId="0">
      <text>
        <r>
          <rPr>
            <b/>
            <sz val="9"/>
            <rFont val="Geneva"/>
            <family val="0"/>
          </rPr>
          <t xml:space="preserve">Background: </t>
        </r>
        <r>
          <rPr>
            <sz val="9"/>
            <rFont val="Geneva"/>
            <family val="0"/>
          </rPr>
          <t xml:space="preserve">For generating an inactivation curve with this version of the program, the user needs to generate a </t>
        </r>
        <r>
          <rPr>
            <b/>
            <sz val="9"/>
            <rFont val="Geneva"/>
            <family val="0"/>
          </rPr>
          <t>temperature profile</t>
        </r>
        <r>
          <rPr>
            <sz val="9"/>
            <rFont val="Geneva"/>
            <family val="0"/>
          </rPr>
          <t xml:space="preserve"> first by selecting a temperature model and its parameters.  The default model included here, </t>
        </r>
        <r>
          <rPr>
            <b/>
            <sz val="9"/>
            <rFont val="Geneva"/>
            <family val="0"/>
          </rPr>
          <t>Temp(time)=TempInit + time/(Tpar1 + Tpar2*time)</t>
        </r>
        <r>
          <rPr>
            <sz val="9"/>
            <rFont val="Geneva"/>
            <family val="0"/>
          </rPr>
          <t xml:space="preserve">,  has three parameters: </t>
        </r>
        <r>
          <rPr>
            <b/>
            <sz val="9"/>
            <rFont val="Geneva"/>
            <family val="0"/>
          </rPr>
          <t>TempInit</t>
        </r>
        <r>
          <rPr>
            <sz val="9"/>
            <rFont val="Geneva"/>
            <family val="0"/>
          </rPr>
          <t xml:space="preserve">, the initial temperature,  </t>
        </r>
        <r>
          <rPr>
            <b/>
            <sz val="9"/>
            <rFont val="Geneva"/>
            <family val="0"/>
          </rPr>
          <t>Tpar1</t>
        </r>
        <r>
          <rPr>
            <sz val="9"/>
            <rFont val="Geneva"/>
            <family val="0"/>
          </rPr>
          <t xml:space="preserve">, a rate parameter and </t>
        </r>
        <r>
          <rPr>
            <b/>
            <sz val="9"/>
            <rFont val="Geneva"/>
            <family val="0"/>
          </rPr>
          <t>Tpar2</t>
        </r>
        <r>
          <rPr>
            <sz val="9"/>
            <rFont val="Geneva"/>
            <family val="0"/>
          </rPr>
          <t>, the inverse of the asymptotic temperature value.</t>
        </r>
        <r>
          <rPr>
            <b/>
            <sz val="9"/>
            <rFont val="Geneva"/>
            <family val="0"/>
          </rPr>
          <t xml:space="preserve">
</t>
        </r>
        <r>
          <rPr>
            <sz val="9"/>
            <rFont val="Geneva"/>
            <family val="0"/>
          </rPr>
          <t xml:space="preserve">The inactivation parameters are: </t>
        </r>
        <r>
          <rPr>
            <b/>
            <sz val="9"/>
            <rFont val="Geneva"/>
            <family val="0"/>
          </rPr>
          <t>t1par1</t>
        </r>
        <r>
          <rPr>
            <sz val="9"/>
            <rFont val="Geneva"/>
            <family val="0"/>
          </rPr>
          <t xml:space="preserve">, </t>
        </r>
        <r>
          <rPr>
            <b/>
            <sz val="9"/>
            <rFont val="Geneva"/>
            <family val="0"/>
          </rPr>
          <t>t1par2</t>
        </r>
        <r>
          <rPr>
            <sz val="9"/>
            <rFont val="Geneva"/>
            <family val="0"/>
          </rPr>
          <t xml:space="preserve">, </t>
        </r>
        <r>
          <rPr>
            <b/>
            <sz val="9"/>
            <rFont val="Geneva"/>
            <family val="0"/>
          </rPr>
          <t>k1par1</t>
        </r>
        <r>
          <rPr>
            <sz val="9"/>
            <rFont val="Geneva"/>
            <family val="0"/>
          </rPr>
          <t xml:space="preserve">, </t>
        </r>
        <r>
          <rPr>
            <b/>
            <sz val="9"/>
            <rFont val="Geneva"/>
            <family val="0"/>
          </rPr>
          <t>k1par2</t>
        </r>
        <r>
          <rPr>
            <sz val="9"/>
            <rFont val="Geneva"/>
            <family val="0"/>
          </rPr>
          <t>,</t>
        </r>
        <r>
          <rPr>
            <b/>
            <sz val="9"/>
            <rFont val="Geneva"/>
            <family val="0"/>
          </rPr>
          <t xml:space="preserve"> k2par1 </t>
        </r>
        <r>
          <rPr>
            <sz val="9"/>
            <rFont val="Geneva"/>
            <family val="0"/>
          </rPr>
          <t xml:space="preserve">and </t>
        </r>
        <r>
          <rPr>
            <b/>
            <sz val="9"/>
            <rFont val="Geneva"/>
            <family val="0"/>
          </rPr>
          <t>k2par2</t>
        </r>
        <r>
          <rPr>
            <sz val="9"/>
            <rFont val="Geneva"/>
            <family val="0"/>
          </rPr>
          <t xml:space="preserve"> (e.g., for </t>
        </r>
        <r>
          <rPr>
            <i/>
            <sz val="9"/>
            <rFont val="Geneva"/>
            <family val="0"/>
          </rPr>
          <t>Salmonella enteritidis</t>
        </r>
        <r>
          <rPr>
            <sz val="9"/>
            <rFont val="Geneva"/>
            <family val="0"/>
          </rPr>
          <t xml:space="preserve">, they are: </t>
        </r>
        <r>
          <rPr>
            <b/>
            <sz val="9"/>
            <rFont val="Geneva"/>
            <family val="0"/>
          </rPr>
          <t xml:space="preserve"> t1par1</t>
        </r>
        <r>
          <rPr>
            <sz val="9"/>
            <rFont val="Geneva"/>
            <family val="0"/>
          </rPr>
          <t xml:space="preserve">=1.02291,  </t>
        </r>
        <r>
          <rPr>
            <b/>
            <sz val="9"/>
            <rFont val="Geneva"/>
            <family val="0"/>
          </rPr>
          <t>t1par2</t>
        </r>
        <r>
          <rPr>
            <sz val="9"/>
            <rFont val="Geneva"/>
            <family val="0"/>
          </rPr>
          <t xml:space="preserve">=54.9275, </t>
        </r>
        <r>
          <rPr>
            <b/>
            <sz val="9"/>
            <rFont val="Geneva"/>
            <family val="0"/>
          </rPr>
          <t>k1par1</t>
        </r>
        <r>
          <rPr>
            <sz val="9"/>
            <rFont val="Geneva"/>
            <family val="0"/>
          </rPr>
          <t xml:space="preserve">=0.64394, </t>
        </r>
        <r>
          <rPr>
            <b/>
            <sz val="9"/>
            <rFont val="Geneva"/>
            <family val="0"/>
          </rPr>
          <t>k1par2</t>
        </r>
        <r>
          <rPr>
            <sz val="9"/>
            <rFont val="Geneva"/>
            <family val="0"/>
          </rPr>
          <t xml:space="preserve">=64.7833, </t>
        </r>
        <r>
          <rPr>
            <b/>
            <sz val="9"/>
            <rFont val="Geneva"/>
            <family val="0"/>
          </rPr>
          <t>k2par1</t>
        </r>
        <r>
          <rPr>
            <sz val="9"/>
            <rFont val="Geneva"/>
            <family val="0"/>
          </rPr>
          <t xml:space="preserve">=0.606047, </t>
        </r>
        <r>
          <rPr>
            <b/>
            <sz val="9"/>
            <rFont val="Geneva"/>
            <family val="0"/>
          </rPr>
          <t>k2par2</t>
        </r>
        <r>
          <rPr>
            <sz val="9"/>
            <rFont val="Geneva"/>
            <family val="0"/>
          </rPr>
          <t xml:space="preserve">=67.4741).
</t>
        </r>
      </text>
    </comment>
    <comment ref="A13" authorId="0">
      <text>
        <r>
          <rPr>
            <b/>
            <sz val="9"/>
            <rFont val="Geneva"/>
            <family val="0"/>
          </rPr>
          <t>Chart Settings:</t>
        </r>
        <r>
          <rPr>
            <sz val="9"/>
            <rFont val="Geneva"/>
            <family val="0"/>
          </rPr>
          <t xml:space="preserve"> The following cells allow the user to set the values of certain attributes of the charts on this worksheet.  In some cases restrictions are placed on the values that may be entered.
</t>
        </r>
      </text>
    </comment>
    <comment ref="A14" authorId="0">
      <text>
        <r>
          <rPr>
            <b/>
            <sz val="9"/>
            <rFont val="Geneva"/>
            <family val="0"/>
          </rPr>
          <t>TimeAxisMin:</t>
        </r>
        <r>
          <rPr>
            <sz val="9"/>
            <rFont val="Geneva"/>
            <family val="0"/>
          </rPr>
          <t xml:space="preserve"> The cell below contains the minimum value for the </t>
        </r>
        <r>
          <rPr>
            <b/>
            <sz val="9"/>
            <rFont val="Geneva"/>
            <family val="0"/>
          </rPr>
          <t>Time</t>
        </r>
        <r>
          <rPr>
            <sz val="9"/>
            <rFont val="Geneva"/>
            <family val="0"/>
          </rPr>
          <t xml:space="preserve"> axis on the charts.  </t>
        </r>
        <r>
          <rPr>
            <b/>
            <sz val="9"/>
            <rFont val="Geneva"/>
            <family val="0"/>
          </rPr>
          <t>TimeAxisMin</t>
        </r>
        <r>
          <rPr>
            <sz val="9"/>
            <rFont val="Geneva"/>
            <family val="0"/>
          </rPr>
          <t xml:space="preserve"> must be greater than or equal to 0.
</t>
        </r>
      </text>
    </comment>
    <comment ref="A16" authorId="0">
      <text>
        <r>
          <rPr>
            <b/>
            <sz val="9"/>
            <rFont val="Geneva"/>
            <family val="0"/>
          </rPr>
          <t>TimeAxisMax:</t>
        </r>
        <r>
          <rPr>
            <sz val="9"/>
            <rFont val="Geneva"/>
            <family val="0"/>
          </rPr>
          <t xml:space="preserve"> The cell below contains the maximum value for the </t>
        </r>
        <r>
          <rPr>
            <b/>
            <sz val="9"/>
            <rFont val="Geneva"/>
            <family val="0"/>
          </rPr>
          <t>Time</t>
        </r>
        <r>
          <rPr>
            <sz val="9"/>
            <rFont val="Geneva"/>
            <family val="0"/>
          </rPr>
          <t xml:space="preserve"> axis on the charts.  </t>
        </r>
        <r>
          <rPr>
            <b/>
            <sz val="9"/>
            <rFont val="Geneva"/>
            <family val="0"/>
          </rPr>
          <t>TimeAxisMax</t>
        </r>
        <r>
          <rPr>
            <sz val="9"/>
            <rFont val="Geneva"/>
            <family val="0"/>
          </rPr>
          <t xml:space="preserve"> must be greater than 0 and greater than </t>
        </r>
        <r>
          <rPr>
            <b/>
            <sz val="9"/>
            <rFont val="Geneva"/>
            <family val="0"/>
          </rPr>
          <t>TimeAxisMin</t>
        </r>
        <r>
          <rPr>
            <sz val="9"/>
            <rFont val="Geneva"/>
            <family val="0"/>
          </rPr>
          <t xml:space="preserve">.
</t>
        </r>
      </text>
    </comment>
    <comment ref="A18" authorId="0">
      <text>
        <r>
          <rPr>
            <b/>
            <sz val="9"/>
            <rFont val="Geneva"/>
            <family val="0"/>
          </rPr>
          <t>TimeAxisTitle:</t>
        </r>
        <r>
          <rPr>
            <sz val="9"/>
            <rFont val="Geneva"/>
            <family val="0"/>
          </rPr>
          <t xml:space="preserve"> The cell below contains the title for the </t>
        </r>
        <r>
          <rPr>
            <b/>
            <sz val="9"/>
            <rFont val="Geneva"/>
            <family val="0"/>
          </rPr>
          <t>Time</t>
        </r>
        <r>
          <rPr>
            <sz val="9"/>
            <rFont val="Geneva"/>
            <family val="0"/>
          </rPr>
          <t xml:space="preserve"> axis on the charts.  </t>
        </r>
        <r>
          <rPr>
            <b/>
            <sz val="9"/>
            <rFont val="Geneva"/>
            <family val="0"/>
          </rPr>
          <t>TimeAxisTitle</t>
        </r>
        <r>
          <rPr>
            <sz val="9"/>
            <rFont val="Geneva"/>
            <family val="0"/>
          </rPr>
          <t xml:space="preserve"> can contain from 0 to 255 characters.
</t>
        </r>
      </text>
    </comment>
    <comment ref="A20" authorId="0">
      <text>
        <r>
          <rPr>
            <b/>
            <sz val="9"/>
            <rFont val="Geneva"/>
            <family val="0"/>
          </rPr>
          <t>TempAxisMin:</t>
        </r>
        <r>
          <rPr>
            <sz val="9"/>
            <rFont val="Geneva"/>
            <family val="0"/>
          </rPr>
          <t xml:space="preserve"> The cell below contains the minimum value for the  </t>
        </r>
        <r>
          <rPr>
            <b/>
            <sz val="9"/>
            <rFont val="Geneva"/>
            <family val="0"/>
          </rPr>
          <t>Temperature</t>
        </r>
        <r>
          <rPr>
            <sz val="9"/>
            <rFont val="Geneva"/>
            <family val="0"/>
          </rPr>
          <t xml:space="preserve"> axis on the Temp vs Time chart.  </t>
        </r>
        <r>
          <rPr>
            <b/>
            <sz val="9"/>
            <rFont val="Geneva"/>
            <family val="0"/>
          </rPr>
          <t>TempAxisMin</t>
        </r>
        <r>
          <rPr>
            <sz val="9"/>
            <rFont val="Geneva"/>
            <family val="0"/>
          </rPr>
          <t xml:space="preserve"> must be greater than or equal to 0.
</t>
        </r>
      </text>
    </comment>
    <comment ref="A22" authorId="0">
      <text>
        <r>
          <rPr>
            <b/>
            <sz val="9"/>
            <rFont val="Geneva"/>
            <family val="0"/>
          </rPr>
          <t>TempAxisMax:</t>
        </r>
        <r>
          <rPr>
            <sz val="9"/>
            <rFont val="Geneva"/>
            <family val="0"/>
          </rPr>
          <t xml:space="preserve"> The cell below contains the maximum value for the </t>
        </r>
        <r>
          <rPr>
            <b/>
            <sz val="9"/>
            <rFont val="Geneva"/>
            <family val="0"/>
          </rPr>
          <t>Temperature</t>
        </r>
        <r>
          <rPr>
            <sz val="9"/>
            <rFont val="Geneva"/>
            <family val="0"/>
          </rPr>
          <t xml:space="preserve"> axis on the Temp vs Time chart.  </t>
        </r>
        <r>
          <rPr>
            <b/>
            <sz val="9"/>
            <rFont val="Geneva"/>
            <family val="0"/>
          </rPr>
          <t>TempAxisMax</t>
        </r>
        <r>
          <rPr>
            <sz val="9"/>
            <rFont val="Geneva"/>
            <family val="0"/>
          </rPr>
          <t xml:space="preserve"> must be greater than 0 and greater than </t>
        </r>
        <r>
          <rPr>
            <b/>
            <sz val="9"/>
            <rFont val="Geneva"/>
            <family val="0"/>
          </rPr>
          <t>TempAxisMin</t>
        </r>
        <r>
          <rPr>
            <sz val="9"/>
            <rFont val="Geneva"/>
            <family val="0"/>
          </rPr>
          <t xml:space="preserve">.
</t>
        </r>
      </text>
    </comment>
    <comment ref="A24" authorId="0">
      <text>
        <r>
          <rPr>
            <b/>
            <sz val="9"/>
            <rFont val="Geneva"/>
            <family val="0"/>
          </rPr>
          <t>TempAxisTitle:</t>
        </r>
        <r>
          <rPr>
            <sz val="9"/>
            <rFont val="Geneva"/>
            <family val="0"/>
          </rPr>
          <t xml:space="preserve"> The cell below contains the title for the </t>
        </r>
        <r>
          <rPr>
            <b/>
            <sz val="9"/>
            <rFont val="Geneva"/>
            <family val="0"/>
          </rPr>
          <t>Temperature</t>
        </r>
        <r>
          <rPr>
            <sz val="9"/>
            <rFont val="Geneva"/>
            <family val="0"/>
          </rPr>
          <t xml:space="preserve"> axis on the Temp vs Time chart.  </t>
        </r>
        <r>
          <rPr>
            <b/>
            <sz val="9"/>
            <rFont val="Geneva"/>
            <family val="0"/>
          </rPr>
          <t>TempAxisTitle</t>
        </r>
        <r>
          <rPr>
            <sz val="9"/>
            <rFont val="Geneva"/>
            <family val="0"/>
          </rPr>
          <t xml:space="preserve"> can contain from 0 to 255 characters.
</t>
        </r>
      </text>
    </comment>
    <comment ref="A26" authorId="0">
      <text>
        <r>
          <rPr>
            <b/>
            <sz val="9"/>
            <rFont val="Geneva"/>
            <family val="0"/>
          </rPr>
          <t>TempMainTitle:</t>
        </r>
        <r>
          <rPr>
            <sz val="9"/>
            <rFont val="Geneva"/>
            <family val="0"/>
          </rPr>
          <t xml:space="preserve"> The cell below contains the main title for the Temp vs Time chart.  </t>
        </r>
        <r>
          <rPr>
            <b/>
            <sz val="9"/>
            <rFont val="Geneva"/>
            <family val="0"/>
          </rPr>
          <t>TempMainTitle</t>
        </r>
        <r>
          <rPr>
            <sz val="9"/>
            <rFont val="Geneva"/>
            <family val="0"/>
          </rPr>
          <t xml:space="preserve"> can contain from 0 to 255 characters.
</t>
        </r>
      </text>
    </comment>
    <comment ref="A28" authorId="0">
      <text>
        <r>
          <rPr>
            <b/>
            <sz val="9"/>
            <rFont val="Geneva"/>
            <family val="0"/>
          </rPr>
          <t>TempLineStyle:</t>
        </r>
        <r>
          <rPr>
            <sz val="9"/>
            <rFont val="Geneva"/>
            <family val="0"/>
          </rPr>
          <t xml:space="preserve"> The cell below contains an index for the LineStyle of the Temp vs Time curve.  </t>
        </r>
        <r>
          <rPr>
            <b/>
            <sz val="9"/>
            <rFont val="Geneva"/>
            <family val="0"/>
          </rPr>
          <t>TempLineStyle</t>
        </r>
        <r>
          <rPr>
            <sz val="9"/>
            <rFont val="Geneva"/>
            <family val="0"/>
          </rPr>
          <t xml:space="preserve"> may be either 1=Continuous, 2=Dash, 3=Dot, 4=DashDot or 5=DashDotDot.
</t>
        </r>
      </text>
    </comment>
    <comment ref="A30" authorId="0">
      <text>
        <r>
          <rPr>
            <b/>
            <sz val="9"/>
            <rFont val="Geneva"/>
            <family val="0"/>
          </rPr>
          <t>TempLineWeight:</t>
        </r>
        <r>
          <rPr>
            <sz val="9"/>
            <rFont val="Geneva"/>
            <family val="0"/>
          </rPr>
          <t xml:space="preserve"> The cell below contains an index for the LineWeight of the Temp vs Time curve.  </t>
        </r>
        <r>
          <rPr>
            <b/>
            <sz val="9"/>
            <rFont val="Geneva"/>
            <family val="0"/>
          </rPr>
          <t>TempLineWeight</t>
        </r>
        <r>
          <rPr>
            <sz val="9"/>
            <rFont val="Geneva"/>
            <family val="0"/>
          </rPr>
          <t xml:space="preserve"> may be either 1=Thin, 2=Medium or 3=Heavy.
</t>
        </r>
      </text>
    </comment>
    <comment ref="A32" authorId="0">
      <text>
        <r>
          <rPr>
            <b/>
            <sz val="9"/>
            <rFont val="Geneva"/>
            <family val="0"/>
          </rPr>
          <t>TempLineColor:</t>
        </r>
        <r>
          <rPr>
            <sz val="9"/>
            <rFont val="Geneva"/>
            <family val="0"/>
          </rPr>
          <t xml:space="preserve"> The cell below contains an index for the LineColor of the Temp vs Time curve.  </t>
        </r>
        <r>
          <rPr>
            <b/>
            <sz val="9"/>
            <rFont val="Geneva"/>
            <family val="0"/>
          </rPr>
          <t>TempLineColor</t>
        </r>
        <r>
          <rPr>
            <sz val="9"/>
            <rFont val="Geneva"/>
            <family val="0"/>
          </rPr>
          <t xml:space="preserve"> may be either 1=Black, 2=White (Not allowed), 3=Red, 4=Bright Green, 5=Blue, 6=Yellow, 7=Pink, 8=Turquoise, 9=Dark Red, 10=Green, 11=Dark Blue, 12=Dark Yellow, 13=Violet, 14=Teal, 15=25% Gray or 16=50% Gray.
</t>
        </r>
      </text>
    </comment>
    <comment ref="A34" authorId="0">
      <text>
        <r>
          <rPr>
            <b/>
            <sz val="9"/>
            <rFont val="Geneva"/>
            <family val="0"/>
          </rPr>
          <t>LogSAxisMin:</t>
        </r>
        <r>
          <rPr>
            <sz val="9"/>
            <rFont val="Geneva"/>
            <family val="0"/>
          </rPr>
          <t xml:space="preserve"> The cell below contains the minimum value for the </t>
        </r>
        <r>
          <rPr>
            <b/>
            <sz val="9"/>
            <rFont val="Geneva"/>
            <family val="0"/>
          </rPr>
          <t>LogS</t>
        </r>
        <r>
          <rPr>
            <sz val="9"/>
            <rFont val="Geneva"/>
            <family val="0"/>
          </rPr>
          <t xml:space="preserve"> (Inactivation) axis on the LogS vs Time chart.  </t>
        </r>
        <r>
          <rPr>
            <b/>
            <sz val="9"/>
            <rFont val="Geneva"/>
            <family val="0"/>
          </rPr>
          <t>LogSAxisMin</t>
        </r>
        <r>
          <rPr>
            <sz val="9"/>
            <rFont val="Geneva"/>
            <family val="0"/>
          </rPr>
          <t xml:space="preserve"> must be less than 0 and less than </t>
        </r>
        <r>
          <rPr>
            <b/>
            <sz val="9"/>
            <rFont val="Geneva"/>
            <family val="0"/>
          </rPr>
          <t>LogSAxisMax</t>
        </r>
        <r>
          <rPr>
            <sz val="9"/>
            <rFont val="Geneva"/>
            <family val="0"/>
          </rPr>
          <t xml:space="preserve">.
</t>
        </r>
      </text>
    </comment>
    <comment ref="A36" authorId="0">
      <text>
        <r>
          <rPr>
            <b/>
            <sz val="9"/>
            <rFont val="Geneva"/>
            <family val="0"/>
          </rPr>
          <t>LogSAxisMax:</t>
        </r>
        <r>
          <rPr>
            <sz val="9"/>
            <rFont val="Geneva"/>
            <family val="0"/>
          </rPr>
          <t xml:space="preserve"> The cell below contains the maximum value for the </t>
        </r>
        <r>
          <rPr>
            <b/>
            <sz val="9"/>
            <rFont val="Geneva"/>
            <family val="0"/>
          </rPr>
          <t>LogS</t>
        </r>
        <r>
          <rPr>
            <sz val="9"/>
            <rFont val="Geneva"/>
            <family val="0"/>
          </rPr>
          <t xml:space="preserve"> (Inactivation) axis on the LogS vs Time chart.  </t>
        </r>
        <r>
          <rPr>
            <b/>
            <sz val="9"/>
            <rFont val="Geneva"/>
            <family val="0"/>
          </rPr>
          <t>LogSAxisMax</t>
        </r>
        <r>
          <rPr>
            <sz val="9"/>
            <rFont val="Geneva"/>
            <family val="0"/>
          </rPr>
          <t xml:space="preserve"> must be less than or equal to 0</t>
        </r>
        <r>
          <rPr>
            <b/>
            <sz val="9"/>
            <rFont val="Geneva"/>
            <family val="0"/>
          </rPr>
          <t>.</t>
        </r>
        <r>
          <rPr>
            <sz val="9"/>
            <rFont val="Geneva"/>
            <family val="0"/>
          </rPr>
          <t xml:space="preserve">
</t>
        </r>
      </text>
    </comment>
    <comment ref="A38" authorId="0">
      <text>
        <r>
          <rPr>
            <b/>
            <sz val="9"/>
            <rFont val="Geneva"/>
            <family val="0"/>
          </rPr>
          <t>LogSAxisTitle:</t>
        </r>
        <r>
          <rPr>
            <sz val="9"/>
            <rFont val="Geneva"/>
            <family val="0"/>
          </rPr>
          <t xml:space="preserve"> The cell below contains the title for the </t>
        </r>
        <r>
          <rPr>
            <b/>
            <sz val="9"/>
            <rFont val="Geneva"/>
            <family val="0"/>
          </rPr>
          <t xml:space="preserve">LogS </t>
        </r>
        <r>
          <rPr>
            <sz val="9"/>
            <rFont val="Geneva"/>
            <family val="0"/>
          </rPr>
          <t xml:space="preserve">(Inactivation) axis on the LogS vs Time chart.  </t>
        </r>
        <r>
          <rPr>
            <b/>
            <sz val="9"/>
            <rFont val="Geneva"/>
            <family val="0"/>
          </rPr>
          <t>LogSAxisTitle</t>
        </r>
        <r>
          <rPr>
            <sz val="9"/>
            <rFont val="Geneva"/>
            <family val="0"/>
          </rPr>
          <t xml:space="preserve"> can contain from 0 to 255 characters.
</t>
        </r>
      </text>
    </comment>
    <comment ref="A40" authorId="0">
      <text>
        <r>
          <rPr>
            <b/>
            <sz val="9"/>
            <rFont val="Geneva"/>
            <family val="0"/>
          </rPr>
          <t>LogSMainTitle:</t>
        </r>
        <r>
          <rPr>
            <sz val="9"/>
            <rFont val="Geneva"/>
            <family val="0"/>
          </rPr>
          <t xml:space="preserve"> The cell below contains the main title for the LogS vs Time chart.  </t>
        </r>
        <r>
          <rPr>
            <b/>
            <sz val="9"/>
            <rFont val="Geneva"/>
            <family val="0"/>
          </rPr>
          <t>LogSMainTitle</t>
        </r>
        <r>
          <rPr>
            <sz val="9"/>
            <rFont val="Geneva"/>
            <family val="0"/>
          </rPr>
          <t xml:space="preserve"> can contain from 0 to 255 characters.
</t>
        </r>
      </text>
    </comment>
    <comment ref="A42" authorId="0">
      <text>
        <r>
          <rPr>
            <b/>
            <sz val="9"/>
            <rFont val="Geneva"/>
            <family val="0"/>
          </rPr>
          <t>LogSLineStyle:</t>
        </r>
        <r>
          <rPr>
            <sz val="9"/>
            <rFont val="Geneva"/>
            <family val="0"/>
          </rPr>
          <t xml:space="preserve"> The cell below contains an index for the LineStyle of the LogS vs Time curve.  </t>
        </r>
        <r>
          <rPr>
            <b/>
            <sz val="9"/>
            <rFont val="Geneva"/>
            <family val="0"/>
          </rPr>
          <t>LogSLineStyle</t>
        </r>
        <r>
          <rPr>
            <sz val="9"/>
            <rFont val="Geneva"/>
            <family val="0"/>
          </rPr>
          <t xml:space="preserve"> may be either 1=Continuous, 2=Dash, 3=Dot, 4=DashDot or 5=DashDotDot.
</t>
        </r>
      </text>
    </comment>
    <comment ref="A44" authorId="0">
      <text>
        <r>
          <rPr>
            <b/>
            <sz val="9"/>
            <rFont val="Geneva"/>
            <family val="0"/>
          </rPr>
          <t>LogSLineWeight:</t>
        </r>
        <r>
          <rPr>
            <sz val="9"/>
            <rFont val="Geneva"/>
            <family val="0"/>
          </rPr>
          <t xml:space="preserve"> The cell below contains an index for the LineWeight of the LogS vs Time curve.   </t>
        </r>
        <r>
          <rPr>
            <b/>
            <sz val="9"/>
            <rFont val="Geneva"/>
            <family val="0"/>
          </rPr>
          <t>LogSLineWeight</t>
        </r>
        <r>
          <rPr>
            <sz val="9"/>
            <rFont val="Geneva"/>
            <family val="0"/>
          </rPr>
          <t xml:space="preserve"> may be either 1=Thin, 2=Medium or 3=Heavy.
</t>
        </r>
      </text>
    </comment>
    <comment ref="A46" authorId="0">
      <text>
        <r>
          <rPr>
            <b/>
            <sz val="9"/>
            <rFont val="Geneva"/>
            <family val="0"/>
          </rPr>
          <t>LogSLineColor:</t>
        </r>
        <r>
          <rPr>
            <sz val="9"/>
            <rFont val="Geneva"/>
            <family val="0"/>
          </rPr>
          <t xml:space="preserve"> The cell below contains an index for the LineColor of the LogS vs Time curve. </t>
        </r>
        <r>
          <rPr>
            <b/>
            <sz val="9"/>
            <rFont val="Geneva"/>
            <family val="0"/>
          </rPr>
          <t>LogSLineColor</t>
        </r>
        <r>
          <rPr>
            <sz val="9"/>
            <rFont val="Geneva"/>
            <family val="0"/>
          </rPr>
          <t xml:space="preserve"> may be either 1=Black, 2=White (Not allowed), 3=Red, 4=Bright Green, 5=Blue, 6=Yellow, 7=Pink, 8=Turquoise, 9=Dark Red, 10=Green, 11=Dark Blue, 12=Dark Yellow, 13=Violet, 14=Teal, 15=25% Gray or 16=50% Gray.
</t>
        </r>
      </text>
    </comment>
    <comment ref="B28" authorId="0">
      <text>
        <r>
          <rPr>
            <b/>
            <sz val="9"/>
            <rFont val="Geneva"/>
            <family val="0"/>
          </rPr>
          <t xml:space="preserve">k2par2: </t>
        </r>
        <r>
          <rPr>
            <sz val="9"/>
            <rFont val="Geneva"/>
            <family val="0"/>
          </rPr>
          <t>The cell below contains the second coefficient in the temperature dependence of the parameter k2(Temp)</t>
        </r>
        <r>
          <rPr>
            <b/>
            <sz val="9"/>
            <rFont val="Geneva"/>
            <family val="0"/>
          </rPr>
          <t>=</t>
        </r>
        <r>
          <rPr>
            <sz val="9"/>
            <rFont val="Geneva"/>
            <family val="0"/>
          </rPr>
          <t>100/(1+EXP(</t>
        </r>
        <r>
          <rPr>
            <b/>
            <sz val="9"/>
            <rFont val="Geneva"/>
            <family val="0"/>
          </rPr>
          <t>k2par1</t>
        </r>
        <r>
          <rPr>
            <sz val="9"/>
            <rFont val="Geneva"/>
            <family val="0"/>
          </rPr>
          <t xml:space="preserve"> * (</t>
        </r>
        <r>
          <rPr>
            <b/>
            <sz val="9"/>
            <color indexed="10"/>
            <rFont val="Geneva"/>
            <family val="0"/>
          </rPr>
          <t>k2par2</t>
        </r>
        <r>
          <rPr>
            <b/>
            <sz val="9"/>
            <rFont val="Geneva"/>
            <family val="0"/>
          </rPr>
          <t xml:space="preserve"> </t>
        </r>
        <r>
          <rPr>
            <sz val="9"/>
            <rFont val="Geneva"/>
            <family val="0"/>
          </rPr>
          <t xml:space="preserve">- Temp))). </t>
        </r>
        <r>
          <rPr>
            <b/>
            <sz val="9"/>
            <rFont val="Geneva"/>
            <family val="0"/>
          </rPr>
          <t xml:space="preserve"> k2par2 </t>
        </r>
        <r>
          <rPr>
            <sz val="9"/>
            <rFont val="Geneva"/>
            <family val="0"/>
          </rPr>
          <t xml:space="preserve">must be greater than 0.
</t>
        </r>
      </text>
    </comment>
    <comment ref="B34" authorId="0">
      <text>
        <r>
          <rPr>
            <b/>
            <sz val="9"/>
            <rFont val="Geneva"/>
            <family val="0"/>
          </rPr>
          <t xml:space="preserve">Tpar1: </t>
        </r>
        <r>
          <rPr>
            <sz val="9"/>
            <rFont val="Geneva"/>
            <family val="0"/>
          </rPr>
          <t xml:space="preserve">The cell below contains the </t>
        </r>
        <r>
          <rPr>
            <b/>
            <sz val="9"/>
            <rFont val="Geneva"/>
            <family val="0"/>
          </rPr>
          <t>rate</t>
        </r>
        <r>
          <rPr>
            <sz val="9"/>
            <rFont val="Geneva"/>
            <family val="0"/>
          </rPr>
          <t xml:space="preserve"> parameter (in degrees C) of the temperature profile Temp(time)=</t>
        </r>
        <r>
          <rPr>
            <b/>
            <sz val="9"/>
            <rFont val="Geneva"/>
            <family val="0"/>
          </rPr>
          <t>TempInit</t>
        </r>
        <r>
          <rPr>
            <sz val="9"/>
            <rFont val="Geneva"/>
            <family val="0"/>
          </rPr>
          <t xml:space="preserve"> + time/(</t>
        </r>
        <r>
          <rPr>
            <b/>
            <sz val="9"/>
            <color indexed="10"/>
            <rFont val="Geneva"/>
            <family val="0"/>
          </rPr>
          <t>Tpar1</t>
        </r>
        <r>
          <rPr>
            <sz val="9"/>
            <color indexed="10"/>
            <rFont val="Geneva"/>
            <family val="0"/>
          </rPr>
          <t xml:space="preserve"> </t>
        </r>
        <r>
          <rPr>
            <sz val="9"/>
            <rFont val="Geneva"/>
            <family val="0"/>
          </rPr>
          <t xml:space="preserve">+ </t>
        </r>
        <r>
          <rPr>
            <b/>
            <sz val="9"/>
            <rFont val="Geneva"/>
            <family val="0"/>
          </rPr>
          <t>Tpar2</t>
        </r>
        <r>
          <rPr>
            <sz val="9"/>
            <rFont val="Geneva"/>
            <family val="0"/>
          </rPr>
          <t xml:space="preserve">*time).  </t>
        </r>
        <r>
          <rPr>
            <b/>
            <sz val="9"/>
            <rFont val="Geneva"/>
            <family val="0"/>
          </rPr>
          <t>Tpar1</t>
        </r>
        <r>
          <rPr>
            <sz val="9"/>
            <rFont val="Geneva"/>
            <family val="0"/>
          </rPr>
          <t xml:space="preserve"> must be greater than 0.</t>
        </r>
        <r>
          <rPr>
            <b/>
            <sz val="9"/>
            <rFont val="Geneva"/>
            <family val="0"/>
          </rPr>
          <t xml:space="preserve">
</t>
        </r>
      </text>
    </comment>
    <comment ref="B31" authorId="0">
      <text>
        <r>
          <rPr>
            <b/>
            <sz val="9"/>
            <rFont val="Geneva"/>
            <family val="0"/>
          </rPr>
          <t xml:space="preserve">TempInit: </t>
        </r>
        <r>
          <rPr>
            <sz val="9"/>
            <rFont val="Geneva"/>
            <family val="0"/>
          </rPr>
          <t xml:space="preserve">The cell below contains the </t>
        </r>
        <r>
          <rPr>
            <b/>
            <sz val="9"/>
            <rFont val="Geneva"/>
            <family val="0"/>
          </rPr>
          <t>Initial Temperature</t>
        </r>
        <r>
          <rPr>
            <sz val="9"/>
            <rFont val="Geneva"/>
            <family val="0"/>
          </rPr>
          <t xml:space="preserve"> (in degrees C) of the temperature profile Temp(time)=</t>
        </r>
        <r>
          <rPr>
            <b/>
            <sz val="9"/>
            <color indexed="10"/>
            <rFont val="Geneva"/>
            <family val="0"/>
          </rPr>
          <t>TempInit</t>
        </r>
        <r>
          <rPr>
            <sz val="9"/>
            <rFont val="Geneva"/>
            <family val="0"/>
          </rPr>
          <t xml:space="preserve"> + time/(</t>
        </r>
        <r>
          <rPr>
            <b/>
            <sz val="9"/>
            <rFont val="Geneva"/>
            <family val="0"/>
          </rPr>
          <t>Tpar1</t>
        </r>
        <r>
          <rPr>
            <sz val="9"/>
            <rFont val="Geneva"/>
            <family val="0"/>
          </rPr>
          <t xml:space="preserve"> + </t>
        </r>
        <r>
          <rPr>
            <b/>
            <sz val="9"/>
            <rFont val="Geneva"/>
            <family val="0"/>
          </rPr>
          <t>Tpar2</t>
        </r>
        <r>
          <rPr>
            <sz val="9"/>
            <rFont val="Geneva"/>
            <family val="0"/>
          </rPr>
          <t xml:space="preserve">*time) at the start of the solution.  </t>
        </r>
        <r>
          <rPr>
            <b/>
            <sz val="9"/>
            <rFont val="Geneva"/>
            <family val="0"/>
          </rPr>
          <t>TempInit</t>
        </r>
        <r>
          <rPr>
            <sz val="9"/>
            <rFont val="Geneva"/>
            <family val="0"/>
          </rPr>
          <t xml:space="preserve"> must be greater than 0.
</t>
        </r>
      </text>
    </comment>
    <comment ref="B37" authorId="0">
      <text>
        <r>
          <rPr>
            <b/>
            <sz val="9"/>
            <rFont val="Geneva"/>
            <family val="0"/>
          </rPr>
          <t>Tpar2:</t>
        </r>
        <r>
          <rPr>
            <sz val="9"/>
            <rFont val="Geneva"/>
            <family val="0"/>
          </rPr>
          <t xml:space="preserve"> The cell below contains the </t>
        </r>
        <r>
          <rPr>
            <b/>
            <sz val="9"/>
            <rFont val="Geneva"/>
            <family val="0"/>
          </rPr>
          <t>inverse of the asymptotic temperature</t>
        </r>
        <r>
          <rPr>
            <sz val="9"/>
            <rFont val="Geneva"/>
            <family val="0"/>
          </rPr>
          <t xml:space="preserve"> of the temperature profile Temp(time)=</t>
        </r>
        <r>
          <rPr>
            <b/>
            <sz val="9"/>
            <rFont val="Geneva"/>
            <family val="0"/>
          </rPr>
          <t>TempInit</t>
        </r>
        <r>
          <rPr>
            <sz val="9"/>
            <rFont val="Geneva"/>
            <family val="0"/>
          </rPr>
          <t xml:space="preserve"> + time/(</t>
        </r>
        <r>
          <rPr>
            <b/>
            <sz val="9"/>
            <rFont val="Geneva"/>
            <family val="0"/>
          </rPr>
          <t>Tpar1</t>
        </r>
        <r>
          <rPr>
            <sz val="9"/>
            <rFont val="Geneva"/>
            <family val="0"/>
          </rPr>
          <t xml:space="preserve"> + </t>
        </r>
        <r>
          <rPr>
            <b/>
            <sz val="9"/>
            <color indexed="10"/>
            <rFont val="Geneva"/>
            <family val="0"/>
          </rPr>
          <t>Tpar2</t>
        </r>
        <r>
          <rPr>
            <sz val="9"/>
            <rFont val="Geneva"/>
            <family val="0"/>
          </rPr>
          <t xml:space="preserve">*time).  </t>
        </r>
        <r>
          <rPr>
            <b/>
            <sz val="9"/>
            <rFont val="Geneva"/>
            <family val="0"/>
          </rPr>
          <t>Tpar2</t>
        </r>
        <r>
          <rPr>
            <sz val="9"/>
            <rFont val="Geneva"/>
            <family val="0"/>
          </rPr>
          <t xml:space="preserve"> must be greater than 0.</t>
        </r>
        <r>
          <rPr>
            <b/>
            <sz val="9"/>
            <rFont val="Geneva"/>
            <family val="0"/>
          </rPr>
          <t xml:space="preserve">
</t>
        </r>
      </text>
    </comment>
    <comment ref="C34" authorId="1">
      <text>
        <r>
          <rPr>
            <b/>
            <sz val="9"/>
            <rFont val="Geneva"/>
            <family val="0"/>
          </rPr>
          <t>k1Sum:</t>
        </r>
        <r>
          <rPr>
            <sz val="9"/>
            <rFont val="Geneva"/>
            <family val="0"/>
          </rPr>
          <t xml:space="preserve"> The cell below contains the </t>
        </r>
        <r>
          <rPr>
            <b/>
            <sz val="9"/>
            <rFont val="Geneva"/>
            <family val="0"/>
          </rPr>
          <t>sum</t>
        </r>
        <r>
          <rPr>
            <sz val="9"/>
            <rFont val="Geneva"/>
            <family val="0"/>
          </rPr>
          <t xml:space="preserve"> of the previous and current values of the </t>
        </r>
        <r>
          <rPr>
            <b/>
            <sz val="9"/>
            <rFont val="Geneva"/>
            <family val="0"/>
          </rPr>
          <t>k1</t>
        </r>
        <r>
          <rPr>
            <sz val="9"/>
            <rFont val="Geneva"/>
            <family val="0"/>
          </rPr>
          <t xml:space="preserve"> parameter found in the </t>
        </r>
        <r>
          <rPr>
            <b/>
            <sz val="9"/>
            <rFont val="Geneva"/>
            <family val="0"/>
          </rPr>
          <t>k1Prev</t>
        </r>
        <r>
          <rPr>
            <sz val="9"/>
            <rFont val="Geneva"/>
            <family val="0"/>
          </rPr>
          <t xml:space="preserve"> and </t>
        </r>
        <r>
          <rPr>
            <b/>
            <sz val="9"/>
            <rFont val="Geneva"/>
            <family val="0"/>
          </rPr>
          <t>k1Curr</t>
        </r>
        <r>
          <rPr>
            <sz val="9"/>
            <rFont val="Geneva"/>
            <family val="0"/>
          </rPr>
          <t xml:space="preserve"> cells. </t>
        </r>
        <r>
          <rPr>
            <b/>
            <sz val="9"/>
            <rFont val="Geneva"/>
            <family val="0"/>
          </rPr>
          <t>k1Sum</t>
        </r>
        <r>
          <rPr>
            <sz val="9"/>
            <rFont val="Geneva"/>
            <family val="0"/>
          </rPr>
          <t xml:space="preserve"> is repeatedly updated by the </t>
        </r>
        <r>
          <rPr>
            <b/>
            <sz val="9"/>
            <rFont val="Geneva"/>
            <family val="0"/>
          </rPr>
          <t>Solve</t>
        </r>
        <r>
          <rPr>
            <sz val="9"/>
            <rFont val="Geneva"/>
            <family val="0"/>
          </rPr>
          <t xml:space="preserve"> macro as it calculates.</t>
        </r>
        <r>
          <rPr>
            <b/>
            <sz val="8"/>
            <rFont val="Geneva"/>
            <family val="0"/>
          </rPr>
          <t xml:space="preserve">
</t>
        </r>
      </text>
    </comment>
    <comment ref="C37" authorId="1">
      <text>
        <r>
          <rPr>
            <b/>
            <sz val="9"/>
            <rFont val="Geneva"/>
            <family val="0"/>
          </rPr>
          <t>k1Curr:</t>
        </r>
        <r>
          <rPr>
            <sz val="9"/>
            <rFont val="Geneva"/>
            <family val="0"/>
          </rPr>
          <t xml:space="preserve"> The cell below contains the current </t>
        </r>
        <r>
          <rPr>
            <b/>
            <sz val="9"/>
            <rFont val="Geneva"/>
            <family val="0"/>
          </rPr>
          <t>k1</t>
        </r>
        <r>
          <rPr>
            <sz val="9"/>
            <rFont val="Geneva"/>
            <family val="0"/>
          </rPr>
          <t xml:space="preserve"> parameter value computed from the expression in that cell.  </t>
        </r>
        <r>
          <rPr>
            <b/>
            <sz val="9"/>
            <rFont val="Geneva"/>
            <family val="0"/>
          </rPr>
          <t>k1Curr</t>
        </r>
        <r>
          <rPr>
            <sz val="9"/>
            <rFont val="Geneva"/>
            <family val="0"/>
          </rPr>
          <t xml:space="preserve"> is repeatedly updated by the </t>
        </r>
        <r>
          <rPr>
            <b/>
            <sz val="9"/>
            <rFont val="Geneva"/>
            <family val="0"/>
          </rPr>
          <t>Solve</t>
        </r>
        <r>
          <rPr>
            <sz val="9"/>
            <rFont val="Geneva"/>
            <family val="0"/>
          </rPr>
          <t xml:space="preserve"> macro as it calculates.
</t>
        </r>
      </text>
    </comment>
    <comment ref="C40" authorId="1">
      <text>
        <r>
          <rPr>
            <b/>
            <sz val="9"/>
            <rFont val="Geneva"/>
            <family val="0"/>
          </rPr>
          <t>k1Prev:</t>
        </r>
        <r>
          <rPr>
            <sz val="9"/>
            <rFont val="Geneva"/>
            <family val="0"/>
          </rPr>
          <t xml:space="preserve"> The cell below contains the previous </t>
        </r>
        <r>
          <rPr>
            <b/>
            <sz val="9"/>
            <rFont val="Geneva"/>
            <family val="0"/>
          </rPr>
          <t xml:space="preserve">k1 </t>
        </r>
        <r>
          <rPr>
            <sz val="9"/>
            <rFont val="Geneva"/>
            <family val="0"/>
          </rPr>
          <t xml:space="preserve">parameter value computed from the expression in that cell.  </t>
        </r>
        <r>
          <rPr>
            <b/>
            <sz val="9"/>
            <rFont val="Geneva"/>
            <family val="0"/>
          </rPr>
          <t>k1Prev</t>
        </r>
        <r>
          <rPr>
            <sz val="9"/>
            <rFont val="Geneva"/>
            <family val="0"/>
          </rPr>
          <t xml:space="preserve"> is repeatedly updated by the </t>
        </r>
        <r>
          <rPr>
            <b/>
            <sz val="9"/>
            <rFont val="Geneva"/>
            <family val="0"/>
          </rPr>
          <t>Solve</t>
        </r>
        <r>
          <rPr>
            <sz val="9"/>
            <rFont val="Geneva"/>
            <family val="0"/>
          </rPr>
          <t xml:space="preserve"> macro as it calculates.</t>
        </r>
        <r>
          <rPr>
            <b/>
            <sz val="8"/>
            <rFont val="Geneva"/>
            <family val="0"/>
          </rPr>
          <t xml:space="preserve">
</t>
        </r>
      </text>
    </comment>
    <comment ref="C43" authorId="2">
      <text>
        <r>
          <rPr>
            <b/>
            <sz val="9"/>
            <rFont val="Geneva"/>
            <family val="0"/>
          </rPr>
          <t xml:space="preserve">k2Sum: </t>
        </r>
        <r>
          <rPr>
            <sz val="9"/>
            <rFont val="Geneva"/>
            <family val="0"/>
          </rPr>
          <t>The cell below contains the sum of the previous and current values of the</t>
        </r>
        <r>
          <rPr>
            <b/>
            <sz val="9"/>
            <rFont val="Geneva"/>
            <family val="0"/>
          </rPr>
          <t xml:space="preserve"> k2 </t>
        </r>
        <r>
          <rPr>
            <sz val="9"/>
            <rFont val="Geneva"/>
            <family val="0"/>
          </rPr>
          <t xml:space="preserve">parameter found in the </t>
        </r>
        <r>
          <rPr>
            <b/>
            <sz val="9"/>
            <rFont val="Geneva"/>
            <family val="0"/>
          </rPr>
          <t xml:space="preserve">k2Prev </t>
        </r>
        <r>
          <rPr>
            <sz val="9"/>
            <rFont val="Geneva"/>
            <family val="0"/>
          </rPr>
          <t xml:space="preserve">and </t>
        </r>
        <r>
          <rPr>
            <b/>
            <sz val="9"/>
            <rFont val="Geneva"/>
            <family val="0"/>
          </rPr>
          <t xml:space="preserve">k2Curr </t>
        </r>
        <r>
          <rPr>
            <sz val="9"/>
            <rFont val="Geneva"/>
            <family val="0"/>
          </rPr>
          <t>cells.</t>
        </r>
        <r>
          <rPr>
            <b/>
            <sz val="9"/>
            <rFont val="Geneva"/>
            <family val="0"/>
          </rPr>
          <t xml:space="preserve"> k2Sum </t>
        </r>
        <r>
          <rPr>
            <sz val="9"/>
            <rFont val="Geneva"/>
            <family val="0"/>
          </rPr>
          <t xml:space="preserve">is repeatedly updated by the Solve macro as it calculates.
</t>
        </r>
      </text>
    </comment>
    <comment ref="C46" authorId="2">
      <text>
        <r>
          <rPr>
            <b/>
            <sz val="9"/>
            <rFont val="Geneva"/>
            <family val="0"/>
          </rPr>
          <t xml:space="preserve">k2Curr: </t>
        </r>
        <r>
          <rPr>
            <sz val="9"/>
            <rFont val="Geneva"/>
            <family val="0"/>
          </rPr>
          <t xml:space="preserve">The cell below contains the current </t>
        </r>
        <r>
          <rPr>
            <b/>
            <sz val="9"/>
            <rFont val="Geneva"/>
            <family val="0"/>
          </rPr>
          <t xml:space="preserve">k2 </t>
        </r>
        <r>
          <rPr>
            <sz val="9"/>
            <rFont val="Geneva"/>
            <family val="0"/>
          </rPr>
          <t>parameter value computed from the expression in that cell.</t>
        </r>
        <r>
          <rPr>
            <b/>
            <sz val="9"/>
            <rFont val="Geneva"/>
            <family val="0"/>
          </rPr>
          <t xml:space="preserve">  k2Curr</t>
        </r>
        <r>
          <rPr>
            <sz val="9"/>
            <rFont val="Geneva"/>
            <family val="0"/>
          </rPr>
          <t xml:space="preserve"> is repeatedly updated by the Solve macro as it calculates.</t>
        </r>
        <r>
          <rPr>
            <sz val="8"/>
            <rFont val="Tahoma"/>
            <family val="2"/>
          </rPr>
          <t xml:space="preserve">
</t>
        </r>
      </text>
    </comment>
    <comment ref="C49" authorId="2">
      <text>
        <r>
          <rPr>
            <b/>
            <sz val="9"/>
            <rFont val="Geneva"/>
            <family val="0"/>
          </rPr>
          <t xml:space="preserve">k2Prev: </t>
        </r>
        <r>
          <rPr>
            <sz val="9"/>
            <rFont val="Geneva"/>
            <family val="0"/>
          </rPr>
          <t xml:space="preserve">The cell below contains the previous </t>
        </r>
        <r>
          <rPr>
            <b/>
            <sz val="9"/>
            <rFont val="Geneva"/>
            <family val="0"/>
          </rPr>
          <t xml:space="preserve">k2 </t>
        </r>
        <r>
          <rPr>
            <sz val="9"/>
            <rFont val="Geneva"/>
            <family val="0"/>
          </rPr>
          <t xml:space="preserve">parameter value computed from the expression in that cell.  </t>
        </r>
        <r>
          <rPr>
            <b/>
            <sz val="9"/>
            <rFont val="Geneva"/>
            <family val="0"/>
          </rPr>
          <t>k2Prev</t>
        </r>
        <r>
          <rPr>
            <sz val="9"/>
            <rFont val="Geneva"/>
            <family val="0"/>
          </rPr>
          <t xml:space="preserve"> is repeatedly updated by the Solve macro as it calculates.
</t>
        </r>
      </text>
    </comment>
  </commentList>
</comments>
</file>

<file path=xl/sharedStrings.xml><?xml version="1.0" encoding="utf-8"?>
<sst xmlns="http://schemas.openxmlformats.org/spreadsheetml/2006/main" count="61" uniqueCount="61">
  <si>
    <t>dt</t>
  </si>
  <si>
    <t>TempInit</t>
  </si>
  <si>
    <t>nPts</t>
  </si>
  <si>
    <t>EqnRoot</t>
  </si>
  <si>
    <t>Background</t>
  </si>
  <si>
    <t>TempAxisMin</t>
  </si>
  <si>
    <t>TempAxisMax</t>
  </si>
  <si>
    <t>TempAxisTitle</t>
  </si>
  <si>
    <t>TempMainTitle</t>
  </si>
  <si>
    <t>TempPrev</t>
  </si>
  <si>
    <t>TempCurr</t>
  </si>
  <si>
    <t>TempLineWeight</t>
  </si>
  <si>
    <t>TempLineColor</t>
  </si>
  <si>
    <t>TempLineStyle</t>
  </si>
  <si>
    <t>How to run</t>
  </si>
  <si>
    <t>References</t>
  </si>
  <si>
    <t>TimeAxisMin</t>
  </si>
  <si>
    <t>TimeAxisMax</t>
  </si>
  <si>
    <t>TimeAxisTitle</t>
  </si>
  <si>
    <t>TimeInit</t>
  </si>
  <si>
    <t>TimeFinal</t>
  </si>
  <si>
    <t>TimeCurr</t>
  </si>
  <si>
    <t>TimePrev</t>
  </si>
  <si>
    <t>Time</t>
  </si>
  <si>
    <t>Temp(Time)</t>
  </si>
  <si>
    <t>Modifications</t>
  </si>
  <si>
    <t>Temp (C)</t>
  </si>
  <si>
    <t>Temperature Profile</t>
  </si>
  <si>
    <t>Tpar1</t>
  </si>
  <si>
    <t>Tpar2</t>
  </si>
  <si>
    <t>Chart Settings:</t>
  </si>
  <si>
    <t>t1par1</t>
  </si>
  <si>
    <t>t1par2</t>
  </si>
  <si>
    <t>k1par2</t>
  </si>
  <si>
    <t>k2par1</t>
  </si>
  <si>
    <t>k2par2</t>
  </si>
  <si>
    <t>t1Sum</t>
  </si>
  <si>
    <t>t1Curr</t>
  </si>
  <si>
    <t>t1Prev</t>
  </si>
  <si>
    <t>k1Sum</t>
  </si>
  <si>
    <t>k1Curr</t>
  </si>
  <si>
    <t>k1Prev</t>
  </si>
  <si>
    <t>k2Sum</t>
  </si>
  <si>
    <t>k2Curr</t>
  </si>
  <si>
    <t>k2Prev</t>
  </si>
  <si>
    <t>k1par1</t>
  </si>
  <si>
    <t>Biphasic Inactivation Curve</t>
  </si>
  <si>
    <t>Log S(t)</t>
  </si>
  <si>
    <t>LogS(Time)</t>
  </si>
  <si>
    <t>LogSCurr</t>
  </si>
  <si>
    <t>LogSPrev</t>
  </si>
  <si>
    <t>LogSAxisMin</t>
  </si>
  <si>
    <t>LogSInit</t>
  </si>
  <si>
    <t>LogSAxisMax</t>
  </si>
  <si>
    <t>LogSAxisTitle</t>
  </si>
  <si>
    <t>LogSMainTitle</t>
  </si>
  <si>
    <t>LogSLineStyle</t>
  </si>
  <si>
    <t>LogSLineWeight</t>
  </si>
  <si>
    <t>LogSLineColor</t>
  </si>
  <si>
    <t>Time (minutes)</t>
  </si>
  <si>
    <t>MicrobialBiphasicInactivation.xls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</si>
</sst>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6">
    <font>
      <sz val="9"/>
      <name val="Geneva"/>
      <family val="0"/>
    </font>
    <font>
      <b/>
      <sz val="9"/>
      <name val="Geneva"/>
      <family val="0"/>
    </font>
    <font>
      <i/>
      <sz val="9"/>
      <name val="Geneva"/>
      <family val="0"/>
    </font>
    <font>
      <b/>
      <i/>
      <sz val="9"/>
      <name val="Geneva"/>
      <family val="0"/>
    </font>
    <font>
      <sz val="12"/>
      <name val="Charcoal"/>
      <family val="0"/>
    </font>
    <font>
      <b/>
      <sz val="9"/>
      <color indexed="10"/>
      <name val="Geneva"/>
      <family val="0"/>
    </font>
    <font>
      <sz val="9"/>
      <color indexed="10"/>
      <name val="Geneva"/>
      <family val="0"/>
    </font>
    <font>
      <b/>
      <sz val="8"/>
      <name val="Geneva"/>
      <family val="0"/>
    </font>
    <font>
      <sz val="8"/>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2" fillId="2" borderId="1" applyNumberFormat="0" applyAlignment="0" applyProtection="0"/>
    <xf numFmtId="0" fontId="13"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16"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8" borderId="0" applyNumberFormat="0" applyBorder="0" applyAlignment="0" applyProtection="0"/>
    <xf numFmtId="0" fontId="0" fillId="4" borderId="7" applyNumberFormat="0" applyFont="0" applyAlignment="0" applyProtection="0"/>
    <xf numFmtId="0" fontId="22" fillId="2"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1">
    <xf numFmtId="0" fontId="0" fillId="0" borderId="0" xfId="0" applyAlignment="1">
      <alignment/>
    </xf>
    <xf numFmtId="0" fontId="1" fillId="0" borderId="0" xfId="0" applyFont="1" applyAlignment="1">
      <alignment horizontal="center"/>
    </xf>
    <xf numFmtId="0" fontId="0" fillId="0" borderId="0" xfId="0" applyAlignment="1">
      <alignment/>
    </xf>
    <xf numFmtId="0" fontId="1" fillId="0" borderId="0" xfId="0" applyFont="1" applyAlignment="1">
      <alignment horizontal="right"/>
    </xf>
    <xf numFmtId="0" fontId="0" fillId="0" borderId="0" xfId="0" applyAlignment="1">
      <alignment horizontal="right"/>
    </xf>
    <xf numFmtId="0" fontId="1" fillId="0" borderId="0" xfId="0" applyFont="1" applyAlignment="1">
      <alignment/>
    </xf>
    <xf numFmtId="0" fontId="0" fillId="0" borderId="0" xfId="0" applyAlignment="1">
      <alignment horizontal="left"/>
    </xf>
    <xf numFmtId="0" fontId="1" fillId="0" borderId="0" xfId="0" applyFont="1" applyAlignment="1">
      <alignment horizontal="left"/>
    </xf>
    <xf numFmtId="0" fontId="1" fillId="0" borderId="0" xfId="0" applyFont="1" applyAlignment="1">
      <alignment/>
    </xf>
    <xf numFmtId="0" fontId="0" fillId="0" borderId="0" xfId="0" applyAlignment="1" applyProtection="1">
      <alignment horizontal="right"/>
      <protection locked="0"/>
    </xf>
    <xf numFmtId="0" fontId="1" fillId="0" borderId="0" xfId="0" applyFont="1" applyAlignment="1" applyProtection="1">
      <alignment horizontal="right"/>
      <protection locked="0"/>
    </xf>
    <xf numFmtId="0" fontId="1" fillId="8" borderId="0" xfId="0" applyFont="1" applyFill="1" applyAlignment="1" applyProtection="1">
      <alignment horizontal="right"/>
      <protection locked="0"/>
    </xf>
    <xf numFmtId="0" fontId="0" fillId="8" borderId="0" xfId="0" applyFill="1" applyAlignment="1" applyProtection="1">
      <alignment horizontal="right"/>
      <protection locked="0"/>
    </xf>
    <xf numFmtId="0" fontId="0" fillId="0" borderId="0" xfId="0" applyAlignment="1" applyProtection="1">
      <alignment/>
      <protection locked="0"/>
    </xf>
    <xf numFmtId="0" fontId="1" fillId="3" borderId="0" xfId="0" applyFont="1" applyFill="1" applyAlignment="1" applyProtection="1">
      <alignment horizontal="right"/>
      <protection locked="0"/>
    </xf>
    <xf numFmtId="0" fontId="0" fillId="3" borderId="0" xfId="0" applyFill="1" applyAlignment="1" applyProtection="1">
      <alignment horizontal="right"/>
      <protection locked="0"/>
    </xf>
    <xf numFmtId="0" fontId="1" fillId="17" borderId="0" xfId="0" applyFont="1" applyFill="1" applyAlignment="1" applyProtection="1">
      <alignment horizontal="right"/>
      <protection locked="0"/>
    </xf>
    <xf numFmtId="0" fontId="0" fillId="17" borderId="0" xfId="0" applyFill="1" applyAlignment="1" applyProtection="1">
      <alignment horizontal="right"/>
      <protection locked="0"/>
    </xf>
    <xf numFmtId="0" fontId="0" fillId="0" borderId="0" xfId="0" applyFill="1" applyAlignment="1" applyProtection="1">
      <alignment horizontal="right"/>
      <protection locked="0"/>
    </xf>
    <xf numFmtId="0" fontId="1" fillId="0" borderId="0" xfId="0" applyFont="1" applyFill="1" applyAlignment="1" applyProtection="1">
      <alignment horizontal="right"/>
      <protection locked="0"/>
    </xf>
    <xf numFmtId="0" fontId="0" fillId="0" borderId="0" xfId="0" applyFill="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G1002"/>
  <sheetViews>
    <sheetView tabSelected="1" zoomScalePageLayoutView="0" workbookViewId="0" topLeftCell="A1">
      <selection activeCell="A9" sqref="A9"/>
    </sheetView>
  </sheetViews>
  <sheetFormatPr defaultColWidth="11.50390625" defaultRowHeight="12"/>
  <cols>
    <col min="1" max="1" width="15.875" style="0" customWidth="1"/>
    <col min="2" max="2" width="11.875" style="13" bestFit="1" customWidth="1"/>
    <col min="3" max="3" width="12.875" style="4" customWidth="1"/>
    <col min="4" max="4" width="10.875" style="4" customWidth="1"/>
    <col min="5" max="6" width="12.875" style="4" customWidth="1"/>
    <col min="7" max="7" width="12.125" style="0" bestFit="1" customWidth="1"/>
  </cols>
  <sheetData>
    <row r="1" spans="1:7" ht="12">
      <c r="A1" s="5" t="s">
        <v>60</v>
      </c>
      <c r="B1" s="10" t="s">
        <v>19</v>
      </c>
      <c r="C1" s="3" t="s">
        <v>2</v>
      </c>
      <c r="D1" s="3" t="s">
        <v>23</v>
      </c>
      <c r="E1" s="3" t="s">
        <v>24</v>
      </c>
      <c r="F1" s="3" t="s">
        <v>48</v>
      </c>
      <c r="G1" s="3"/>
    </row>
    <row r="2" spans="1:6" ht="12">
      <c r="A2" s="1" t="s">
        <v>4</v>
      </c>
      <c r="B2" s="9">
        <v>0</v>
      </c>
      <c r="C2" s="4">
        <f>INT((TimeFinal-TimeInit)/dt+0.5)+1</f>
        <v>301</v>
      </c>
      <c r="D2"/>
      <c r="E2"/>
      <c r="F2"/>
    </row>
    <row r="3" spans="1:6" ht="12">
      <c r="A3" s="1" t="s">
        <v>14</v>
      </c>
      <c r="B3" s="9"/>
      <c r="D3"/>
      <c r="E3"/>
      <c r="F3"/>
    </row>
    <row r="4" spans="1:6" ht="12">
      <c r="A4" s="1" t="s">
        <v>25</v>
      </c>
      <c r="B4" s="10" t="s">
        <v>0</v>
      </c>
      <c r="C4" s="3" t="s">
        <v>3</v>
      </c>
      <c r="D4"/>
      <c r="E4"/>
      <c r="F4"/>
    </row>
    <row r="5" spans="1:6" ht="12">
      <c r="A5" s="1" t="s">
        <v>15</v>
      </c>
      <c r="B5" s="9">
        <v>0.1</v>
      </c>
      <c r="C5" s="4">
        <f>IF(LogSCurr&gt;=(-k1Curr*t1Curr),(LogSCurr-LogSPrev)/(TimeCurr-TimePrev)+k1Sum/2,(LogSCurr-LogSPrev)/(TimeCurr-TimePrev)+k2Sum/2)</f>
        <v>1.374701243596544E-09</v>
      </c>
      <c r="D5"/>
      <c r="E5"/>
      <c r="F5"/>
    </row>
    <row r="6" spans="1:6" ht="12">
      <c r="A6" s="2"/>
      <c r="B6" s="9"/>
      <c r="D6"/>
      <c r="E6"/>
      <c r="F6"/>
    </row>
    <row r="7" spans="2:6" ht="12">
      <c r="B7" s="10" t="s">
        <v>20</v>
      </c>
      <c r="C7" s="3" t="s">
        <v>49</v>
      </c>
      <c r="D7"/>
      <c r="E7"/>
      <c r="F7"/>
    </row>
    <row r="8" spans="2:6" ht="12">
      <c r="B8" s="9">
        <v>30</v>
      </c>
      <c r="C8" s="4">
        <v>-0.001</v>
      </c>
      <c r="D8"/>
      <c r="E8"/>
      <c r="F8"/>
    </row>
    <row r="9" spans="2:6" ht="12">
      <c r="B9" s="9"/>
      <c r="D9"/>
      <c r="E9"/>
      <c r="F9"/>
    </row>
    <row r="10" spans="2:6" ht="12">
      <c r="B10" s="10" t="s">
        <v>52</v>
      </c>
      <c r="C10" s="3" t="s">
        <v>50</v>
      </c>
      <c r="D10"/>
      <c r="E10"/>
      <c r="F10"/>
    </row>
    <row r="11" spans="2:6" ht="12">
      <c r="B11" s="9">
        <v>-0.001</v>
      </c>
      <c r="C11" s="4">
        <v>-0.001</v>
      </c>
      <c r="D11"/>
      <c r="E11"/>
      <c r="F11"/>
    </row>
    <row r="12" spans="2:6" ht="12">
      <c r="B12" s="9"/>
      <c r="D12"/>
      <c r="E12"/>
      <c r="F12"/>
    </row>
    <row r="13" spans="1:6" ht="12">
      <c r="A13" s="1" t="s">
        <v>30</v>
      </c>
      <c r="B13" s="11" t="s">
        <v>31</v>
      </c>
      <c r="C13" s="3" t="s">
        <v>36</v>
      </c>
      <c r="D13"/>
      <c r="E13"/>
      <c r="F13"/>
    </row>
    <row r="14" spans="1:6" ht="12">
      <c r="A14" s="7" t="s">
        <v>16</v>
      </c>
      <c r="B14" s="12">
        <v>1.02291</v>
      </c>
      <c r="C14" s="4">
        <f>t1Prev+t1Curr</f>
        <v>199.9999999999601</v>
      </c>
      <c r="D14"/>
      <c r="E14"/>
      <c r="F14"/>
    </row>
    <row r="15" spans="1:6" ht="12">
      <c r="A15" s="6">
        <v>0</v>
      </c>
      <c r="B15" s="9"/>
      <c r="D15"/>
      <c r="E15"/>
      <c r="F15"/>
    </row>
    <row r="16" spans="1:6" ht="12">
      <c r="A16" s="7" t="s">
        <v>17</v>
      </c>
      <c r="B16" s="11" t="s">
        <v>32</v>
      </c>
      <c r="C16" s="3" t="s">
        <v>37</v>
      </c>
      <c r="D16"/>
      <c r="E16"/>
      <c r="F16"/>
    </row>
    <row r="17" spans="1:6" ht="12">
      <c r="A17" s="6">
        <v>30</v>
      </c>
      <c r="B17" s="12">
        <v>54.9275</v>
      </c>
      <c r="C17" s="4">
        <f>1+(100-1)/(1+EXP(t1par1*(TempCurr-t1par2)))</f>
        <v>99.99999999996511</v>
      </c>
      <c r="D17"/>
      <c r="E17"/>
      <c r="F17"/>
    </row>
    <row r="18" spans="1:6" ht="12">
      <c r="A18" s="7" t="s">
        <v>18</v>
      </c>
      <c r="D18"/>
      <c r="E18"/>
      <c r="F18"/>
    </row>
    <row r="19" spans="1:6" ht="12">
      <c r="A19" s="6" t="s">
        <v>59</v>
      </c>
      <c r="B19" s="14" t="s">
        <v>45</v>
      </c>
      <c r="C19" s="3" t="s">
        <v>38</v>
      </c>
      <c r="D19"/>
      <c r="E19"/>
      <c r="F19"/>
    </row>
    <row r="20" spans="1:6" ht="12">
      <c r="A20" s="7" t="s">
        <v>5</v>
      </c>
      <c r="B20" s="15">
        <v>0.64394</v>
      </c>
      <c r="C20" s="4">
        <f>1+(100-1)/(1+EXP(t1par1*(TempPrev-t1par2)))</f>
        <v>99.99999999999498</v>
      </c>
      <c r="D20"/>
      <c r="E20"/>
      <c r="F20"/>
    </row>
    <row r="21" spans="1:6" ht="12">
      <c r="A21" s="6">
        <v>0</v>
      </c>
      <c r="B21" s="9"/>
      <c r="D21"/>
      <c r="E21"/>
      <c r="F21"/>
    </row>
    <row r="22" spans="1:6" ht="12">
      <c r="A22" s="7" t="s">
        <v>6</v>
      </c>
      <c r="B22" s="14" t="s">
        <v>33</v>
      </c>
      <c r="C22" s="3" t="s">
        <v>10</v>
      </c>
      <c r="D22"/>
      <c r="E22"/>
      <c r="F22"/>
    </row>
    <row r="23" spans="1:6" ht="12">
      <c r="A23" s="6">
        <v>70</v>
      </c>
      <c r="B23" s="15">
        <v>64.7833</v>
      </c>
      <c r="C23" s="4">
        <f>TempInit+TimeCurr/(Tpar1+Tpar2*TimeCurr)</f>
        <v>26.895734597156398</v>
      </c>
      <c r="D23"/>
      <c r="E23"/>
      <c r="F23"/>
    </row>
    <row r="24" spans="1:6" ht="12">
      <c r="A24" s="7" t="s">
        <v>7</v>
      </c>
      <c r="B24" s="9"/>
      <c r="D24"/>
      <c r="E24"/>
      <c r="F24"/>
    </row>
    <row r="25" spans="1:6" ht="12">
      <c r="A25" s="6" t="s">
        <v>26</v>
      </c>
      <c r="B25" s="16" t="s">
        <v>34</v>
      </c>
      <c r="C25" s="3" t="s">
        <v>9</v>
      </c>
      <c r="D25"/>
      <c r="E25"/>
      <c r="F25"/>
    </row>
    <row r="26" spans="1:6" ht="12">
      <c r="A26" s="7" t="s">
        <v>8</v>
      </c>
      <c r="B26" s="17">
        <v>0.606047</v>
      </c>
      <c r="C26" s="4">
        <f>TempInit+TimePrev/(Tpar1+Tpar2*TimePrev)</f>
        <v>25</v>
      </c>
      <c r="D26"/>
      <c r="E26"/>
      <c r="F26"/>
    </row>
    <row r="27" spans="1:6" ht="12">
      <c r="A27" s="6" t="s">
        <v>27</v>
      </c>
      <c r="B27" s="9"/>
      <c r="D27"/>
      <c r="E27"/>
      <c r="F27"/>
    </row>
    <row r="28" spans="1:6" ht="12">
      <c r="A28" s="8" t="s">
        <v>13</v>
      </c>
      <c r="B28" s="16" t="s">
        <v>35</v>
      </c>
      <c r="C28" s="3" t="s">
        <v>21</v>
      </c>
      <c r="D28"/>
      <c r="E28"/>
      <c r="F28"/>
    </row>
    <row r="29" spans="1:6" ht="12">
      <c r="A29" s="6">
        <v>1</v>
      </c>
      <c r="B29" s="17">
        <v>67.4741</v>
      </c>
      <c r="C29" s="4">
        <v>0.1</v>
      </c>
      <c r="D29"/>
      <c r="E29"/>
      <c r="F29"/>
    </row>
    <row r="30" spans="1:6" ht="12">
      <c r="A30" s="7" t="s">
        <v>11</v>
      </c>
      <c r="B30" s="9"/>
      <c r="D30"/>
      <c r="E30"/>
      <c r="F30"/>
    </row>
    <row r="31" spans="1:6" ht="12">
      <c r="A31" s="6">
        <v>2</v>
      </c>
      <c r="B31" s="19" t="s">
        <v>1</v>
      </c>
      <c r="C31" s="3" t="s">
        <v>22</v>
      </c>
      <c r="D31"/>
      <c r="E31"/>
      <c r="F31"/>
    </row>
    <row r="32" spans="1:6" ht="12">
      <c r="A32" s="7" t="s">
        <v>12</v>
      </c>
      <c r="B32" s="18">
        <v>25</v>
      </c>
      <c r="C32" s="4">
        <v>0</v>
      </c>
      <c r="D32"/>
      <c r="E32"/>
      <c r="F32"/>
    </row>
    <row r="33" spans="1:6" ht="12">
      <c r="A33" s="6">
        <v>5</v>
      </c>
      <c r="B33" s="18"/>
      <c r="D33"/>
      <c r="E33"/>
      <c r="F33"/>
    </row>
    <row r="34" spans="1:6" ht="12">
      <c r="A34" s="7" t="s">
        <v>51</v>
      </c>
      <c r="B34" s="19" t="s">
        <v>28</v>
      </c>
      <c r="C34" s="3" t="s">
        <v>39</v>
      </c>
      <c r="D34"/>
      <c r="E34"/>
      <c r="F34"/>
    </row>
    <row r="35" spans="1:6" ht="12">
      <c r="A35" s="6">
        <v>-14</v>
      </c>
      <c r="B35" s="18">
        <v>0.05</v>
      </c>
      <c r="C35">
        <f>k1Curr+k1Prev</f>
        <v>3.285888536107362E-09</v>
      </c>
      <c r="D35"/>
      <c r="E35"/>
      <c r="F35"/>
    </row>
    <row r="36" spans="1:6" ht="12">
      <c r="A36" s="7" t="s">
        <v>53</v>
      </c>
      <c r="B36" s="18"/>
      <c r="C36"/>
      <c r="D36"/>
      <c r="E36"/>
      <c r="F36"/>
    </row>
    <row r="37" spans="1:6" ht="12">
      <c r="A37" s="6">
        <v>0</v>
      </c>
      <c r="B37" s="19" t="s">
        <v>29</v>
      </c>
      <c r="C37" s="3" t="s">
        <v>40</v>
      </c>
      <c r="D37"/>
      <c r="E37"/>
      <c r="F37"/>
    </row>
    <row r="38" spans="1:6" ht="12">
      <c r="A38" s="7" t="s">
        <v>54</v>
      </c>
      <c r="B38" s="20">
        <v>0.0275</v>
      </c>
      <c r="C38">
        <f>100/(1+EXP(k1par1*(k1par2-TempCurr)))</f>
        <v>2.537342205480504E-09</v>
      </c>
      <c r="D38"/>
      <c r="E38"/>
      <c r="F38"/>
    </row>
    <row r="39" spans="1:6" ht="12">
      <c r="A39" s="6" t="s">
        <v>47</v>
      </c>
      <c r="B39" s="9"/>
      <c r="C39"/>
      <c r="D39"/>
      <c r="E39"/>
      <c r="F39"/>
    </row>
    <row r="40" spans="1:6" ht="12">
      <c r="A40" s="7" t="s">
        <v>55</v>
      </c>
      <c r="B40" s="10"/>
      <c r="C40" s="3" t="s">
        <v>41</v>
      </c>
      <c r="D40"/>
      <c r="E40"/>
      <c r="F40"/>
    </row>
    <row r="41" spans="1:6" ht="12">
      <c r="A41" s="6" t="s">
        <v>46</v>
      </c>
      <c r="C41">
        <f>100/(1+EXP(k1par1*(k1par2-TempPrev)))</f>
        <v>7.485463306268581E-10</v>
      </c>
      <c r="D41"/>
      <c r="E41"/>
      <c r="F41"/>
    </row>
    <row r="42" spans="1:6" ht="12">
      <c r="A42" s="8" t="s">
        <v>56</v>
      </c>
      <c r="C42"/>
      <c r="D42"/>
      <c r="E42"/>
      <c r="F42"/>
    </row>
    <row r="43" spans="1:6" ht="12">
      <c r="A43" s="6">
        <v>1</v>
      </c>
      <c r="B43" s="10"/>
      <c r="C43" s="3" t="s">
        <v>42</v>
      </c>
      <c r="D43"/>
      <c r="E43"/>
      <c r="F43"/>
    </row>
    <row r="44" spans="1:6" ht="12">
      <c r="A44" s="7" t="s">
        <v>57</v>
      </c>
      <c r="C44">
        <f>k2Curr+k2Prev</f>
        <v>2.749402487193088E-09</v>
      </c>
      <c r="D44"/>
      <c r="E44"/>
      <c r="F44"/>
    </row>
    <row r="45" spans="1:6" ht="12">
      <c r="A45" s="6">
        <v>3</v>
      </c>
      <c r="D45"/>
      <c r="E45"/>
      <c r="F45"/>
    </row>
    <row r="46" spans="1:6" ht="12">
      <c r="A46" s="7" t="s">
        <v>58</v>
      </c>
      <c r="B46" s="10"/>
      <c r="C46" s="3" t="s">
        <v>43</v>
      </c>
      <c r="D46"/>
      <c r="E46"/>
      <c r="F46"/>
    </row>
    <row r="47" spans="1:6" ht="12">
      <c r="A47" s="6">
        <v>3</v>
      </c>
      <c r="C47" s="4">
        <f>100/(1+EXP(k2par1*(k2par2-TempCurr)))</f>
        <v>2.0876507811313553E-09</v>
      </c>
      <c r="D47"/>
      <c r="E47"/>
      <c r="F47"/>
    </row>
    <row r="48" spans="1:6" ht="12">
      <c r="A48" s="7"/>
      <c r="D48"/>
      <c r="E48"/>
      <c r="F48"/>
    </row>
    <row r="49" spans="1:6" ht="12">
      <c r="A49" s="6"/>
      <c r="B49" s="10"/>
      <c r="C49" s="3" t="s">
        <v>44</v>
      </c>
      <c r="D49"/>
      <c r="E49"/>
      <c r="F49"/>
    </row>
    <row r="50" spans="1:6" ht="12">
      <c r="A50" s="7"/>
      <c r="C50" s="4">
        <f>100/(1+EXP(k2par1*(k2par2-TempPrev)))</f>
        <v>6.617517060617328E-10</v>
      </c>
      <c r="D50"/>
      <c r="E50"/>
      <c r="F50"/>
    </row>
    <row r="51" spans="1:6" ht="12">
      <c r="A51" s="6"/>
      <c r="D51"/>
      <c r="E51"/>
      <c r="F51"/>
    </row>
    <row r="52" spans="1:6" ht="12">
      <c r="A52" s="7"/>
      <c r="B52" s="10"/>
      <c r="C52" s="3"/>
      <c r="D52"/>
      <c r="E52"/>
      <c r="F52"/>
    </row>
    <row r="53" spans="1:6" ht="12">
      <c r="A53" s="6"/>
      <c r="D53"/>
      <c r="E53"/>
      <c r="F53"/>
    </row>
    <row r="54" spans="1:6" ht="12">
      <c r="A54" s="7"/>
      <c r="D54"/>
      <c r="E54"/>
      <c r="F54"/>
    </row>
    <row r="55" spans="1:6" ht="12">
      <c r="A55" s="6"/>
      <c r="D55"/>
      <c r="E55"/>
      <c r="F55"/>
    </row>
    <row r="56" spans="1:6" ht="12">
      <c r="A56" s="8"/>
      <c r="D56"/>
      <c r="E56"/>
      <c r="F56"/>
    </row>
    <row r="57" spans="1:6" ht="12.75">
      <c r="A57" s="6"/>
      <c r="D57"/>
      <c r="E57"/>
      <c r="F57"/>
    </row>
    <row r="58" spans="1:6" ht="12.75">
      <c r="A58" s="7"/>
      <c r="D58"/>
      <c r="E58"/>
      <c r="F58"/>
    </row>
    <row r="59" spans="1:6" ht="12.75">
      <c r="A59" s="6"/>
      <c r="D59"/>
      <c r="E59"/>
      <c r="F59"/>
    </row>
    <row r="60" spans="1:6" ht="12.75">
      <c r="A60" s="7"/>
      <c r="D60"/>
      <c r="E60"/>
      <c r="F60"/>
    </row>
    <row r="61" spans="1:6" ht="12.75">
      <c r="A61" s="6"/>
      <c r="D61"/>
      <c r="E61"/>
      <c r="F61"/>
    </row>
    <row r="62" spans="4:6" ht="12.75">
      <c r="D62"/>
      <c r="E62"/>
      <c r="F62"/>
    </row>
    <row r="63" spans="4:6" ht="12.75">
      <c r="D63"/>
      <c r="E63"/>
      <c r="F63"/>
    </row>
    <row r="64" spans="4:6" ht="12.75">
      <c r="D64"/>
      <c r="E64"/>
      <c r="F64"/>
    </row>
    <row r="65" spans="4:6" ht="12.75">
      <c r="D65"/>
      <c r="E65"/>
      <c r="F65"/>
    </row>
    <row r="66" spans="4:6" ht="12.75">
      <c r="D66"/>
      <c r="E66"/>
      <c r="F66"/>
    </row>
    <row r="67" spans="4:6" ht="12.75">
      <c r="D67"/>
      <c r="E67"/>
      <c r="F67"/>
    </row>
    <row r="68" spans="4:6" ht="12.75">
      <c r="D68"/>
      <c r="E68"/>
      <c r="F68"/>
    </row>
    <row r="69" spans="4:6" ht="12.75">
      <c r="D69"/>
      <c r="E69"/>
      <c r="F69"/>
    </row>
    <row r="70" spans="4:6" ht="12.75">
      <c r="D70"/>
      <c r="E70"/>
      <c r="F70"/>
    </row>
    <row r="71" spans="4:6" ht="12.75">
      <c r="D71"/>
      <c r="E71"/>
      <c r="F71"/>
    </row>
    <row r="72" spans="4:6" ht="12.75">
      <c r="D72"/>
      <c r="E72"/>
      <c r="F72"/>
    </row>
    <row r="73" spans="4:6" ht="12.75">
      <c r="D73"/>
      <c r="E73"/>
      <c r="F73"/>
    </row>
    <row r="74" spans="4:6" ht="12.75">
      <c r="D74"/>
      <c r="E74"/>
      <c r="F74"/>
    </row>
    <row r="75" spans="4:6" ht="12.75">
      <c r="D75"/>
      <c r="E75"/>
      <c r="F75"/>
    </row>
    <row r="76" spans="4:6" ht="12.75">
      <c r="D76"/>
      <c r="E76"/>
      <c r="F76"/>
    </row>
    <row r="77" spans="4:6" ht="12.75">
      <c r="D77"/>
      <c r="E77"/>
      <c r="F77"/>
    </row>
    <row r="78" spans="4:6" ht="12.75">
      <c r="D78"/>
      <c r="E78"/>
      <c r="F78"/>
    </row>
    <row r="79" spans="4:6" ht="12.75">
      <c r="D79"/>
      <c r="E79"/>
      <c r="F79"/>
    </row>
    <row r="80" spans="4:6" ht="12.75">
      <c r="D80"/>
      <c r="E80"/>
      <c r="F80"/>
    </row>
    <row r="81" spans="4:6" ht="12.75">
      <c r="D81"/>
      <c r="E81"/>
      <c r="F81"/>
    </row>
    <row r="82" spans="4:6" ht="12.75">
      <c r="D82"/>
      <c r="E82"/>
      <c r="F82"/>
    </row>
    <row r="83" spans="4:6" ht="12.75">
      <c r="D83"/>
      <c r="E83"/>
      <c r="F83"/>
    </row>
    <row r="84" spans="4:6" ht="12.75">
      <c r="D84"/>
      <c r="E84"/>
      <c r="F84"/>
    </row>
    <row r="85" spans="4:6" ht="12.75">
      <c r="D85"/>
      <c r="E85"/>
      <c r="F85"/>
    </row>
    <row r="86" spans="4:6" ht="12.75">
      <c r="D86"/>
      <c r="E86"/>
      <c r="F86"/>
    </row>
    <row r="87" spans="4:6" ht="12.75">
      <c r="D87"/>
      <c r="E87"/>
      <c r="F87"/>
    </row>
    <row r="88" spans="4:6" ht="12.75">
      <c r="D88"/>
      <c r="E88"/>
      <c r="F88"/>
    </row>
    <row r="89" spans="4:6" ht="12.75">
      <c r="D89"/>
      <c r="E89"/>
      <c r="F89"/>
    </row>
    <row r="90" spans="4:6" ht="12.75">
      <c r="D90"/>
      <c r="E90"/>
      <c r="F90"/>
    </row>
    <row r="91" spans="4:6" ht="12.75">
      <c r="D91"/>
      <c r="E91"/>
      <c r="F91"/>
    </row>
    <row r="92" spans="4:6" ht="12.75">
      <c r="D92"/>
      <c r="E92"/>
      <c r="F92"/>
    </row>
    <row r="93" spans="4:6" ht="12.75">
      <c r="D93"/>
      <c r="E93"/>
      <c r="F93"/>
    </row>
    <row r="94" spans="4:6" ht="12.75">
      <c r="D94"/>
      <c r="E94"/>
      <c r="F94"/>
    </row>
    <row r="95" spans="4:6" ht="12.75">
      <c r="D95"/>
      <c r="E95"/>
      <c r="F95"/>
    </row>
    <row r="96" spans="4:6" ht="12.75">
      <c r="D96"/>
      <c r="E96"/>
      <c r="F96"/>
    </row>
    <row r="97" spans="4:6" ht="12.75">
      <c r="D97"/>
      <c r="E97"/>
      <c r="F97"/>
    </row>
    <row r="98" spans="4:6" ht="12.75">
      <c r="D98"/>
      <c r="E98"/>
      <c r="F98"/>
    </row>
    <row r="99" spans="4:6" ht="12.75">
      <c r="D99"/>
      <c r="E99"/>
      <c r="F99"/>
    </row>
    <row r="100" spans="4:6" ht="12.75">
      <c r="D100"/>
      <c r="E100"/>
      <c r="F100"/>
    </row>
    <row r="101" spans="4:6" ht="12.75">
      <c r="D101"/>
      <c r="E101"/>
      <c r="F101"/>
    </row>
    <row r="102" spans="4:6" ht="12.75">
      <c r="D102"/>
      <c r="E102"/>
      <c r="F102"/>
    </row>
    <row r="103" spans="4:6" ht="12.75">
      <c r="D103"/>
      <c r="E103"/>
      <c r="F103"/>
    </row>
    <row r="104" spans="4:6" ht="12.75">
      <c r="D104"/>
      <c r="E104"/>
      <c r="F104"/>
    </row>
    <row r="105" spans="4:6" ht="12.75">
      <c r="D105"/>
      <c r="E105"/>
      <c r="F105"/>
    </row>
    <row r="106" spans="4:6" ht="12.75">
      <c r="D106"/>
      <c r="E106"/>
      <c r="F106"/>
    </row>
    <row r="107" spans="4:6" ht="12.75">
      <c r="D107"/>
      <c r="E107"/>
      <c r="F107"/>
    </row>
    <row r="108" spans="4:6" ht="12.75">
      <c r="D108"/>
      <c r="E108"/>
      <c r="F108"/>
    </row>
    <row r="109" spans="4:6" ht="12.75">
      <c r="D109"/>
      <c r="E109"/>
      <c r="F109"/>
    </row>
    <row r="110" spans="4:6" ht="12.75">
      <c r="D110"/>
      <c r="E110"/>
      <c r="F110"/>
    </row>
    <row r="111" spans="4:6" ht="12.75">
      <c r="D111"/>
      <c r="E111"/>
      <c r="F111"/>
    </row>
    <row r="112" spans="4:6" ht="12.75">
      <c r="D112"/>
      <c r="E112"/>
      <c r="F112"/>
    </row>
    <row r="113" spans="4:6" ht="12.75">
      <c r="D113"/>
      <c r="E113"/>
      <c r="F113"/>
    </row>
    <row r="114" spans="4:6" ht="12.75">
      <c r="D114"/>
      <c r="E114"/>
      <c r="F114"/>
    </row>
    <row r="115" spans="4:6" ht="12.75">
      <c r="D115"/>
      <c r="E115"/>
      <c r="F115"/>
    </row>
    <row r="116" spans="4:6" ht="12.75">
      <c r="D116"/>
      <c r="E116"/>
      <c r="F116"/>
    </row>
    <row r="117" spans="4:6" ht="12.75">
      <c r="D117"/>
      <c r="E117"/>
      <c r="F117"/>
    </row>
    <row r="118" spans="4:6" ht="12.75">
      <c r="D118"/>
      <c r="E118"/>
      <c r="F118"/>
    </row>
    <row r="119" spans="4:6" ht="12.75">
      <c r="D119"/>
      <c r="E119"/>
      <c r="F119"/>
    </row>
    <row r="120" spans="4:6" ht="12.75">
      <c r="D120"/>
      <c r="E120"/>
      <c r="F120"/>
    </row>
    <row r="121" spans="4:6" ht="12.75">
      <c r="D121"/>
      <c r="E121"/>
      <c r="F121"/>
    </row>
    <row r="122" spans="4:6" ht="12.75">
      <c r="D122"/>
      <c r="E122"/>
      <c r="F122"/>
    </row>
    <row r="123" spans="4:6" ht="12.75">
      <c r="D123"/>
      <c r="E123"/>
      <c r="F123"/>
    </row>
    <row r="124" spans="4:6" ht="12.75">
      <c r="D124"/>
      <c r="E124"/>
      <c r="F124"/>
    </row>
    <row r="125" spans="4:6" ht="12.75">
      <c r="D125"/>
      <c r="E125"/>
      <c r="F125"/>
    </row>
    <row r="126" spans="4:6" ht="12.75">
      <c r="D126"/>
      <c r="E126"/>
      <c r="F126"/>
    </row>
    <row r="127" spans="4:6" ht="12.75">
      <c r="D127"/>
      <c r="E127"/>
      <c r="F127"/>
    </row>
    <row r="128" spans="4:6" ht="12.75">
      <c r="D128"/>
      <c r="E128"/>
      <c r="F128"/>
    </row>
    <row r="129" spans="4:6" ht="12.75">
      <c r="D129"/>
      <c r="E129"/>
      <c r="F129"/>
    </row>
    <row r="130" spans="4:6" ht="12.75">
      <c r="D130"/>
      <c r="E130"/>
      <c r="F130"/>
    </row>
    <row r="131" spans="4:6" ht="12.75">
      <c r="D131"/>
      <c r="E131"/>
      <c r="F131"/>
    </row>
    <row r="132" spans="4:6" ht="12.75">
      <c r="D132"/>
      <c r="E132"/>
      <c r="F132"/>
    </row>
    <row r="133" spans="4:6" ht="12.75">
      <c r="D133"/>
      <c r="E133"/>
      <c r="F133"/>
    </row>
    <row r="134" spans="4:6" ht="12.75">
      <c r="D134"/>
      <c r="E134"/>
      <c r="F134"/>
    </row>
    <row r="135" spans="4:6" ht="12.75">
      <c r="D135"/>
      <c r="E135"/>
      <c r="F135"/>
    </row>
    <row r="136" spans="4:6" ht="12.75">
      <c r="D136"/>
      <c r="E136"/>
      <c r="F136"/>
    </row>
    <row r="137" spans="4:6" ht="12.75">
      <c r="D137"/>
      <c r="E137"/>
      <c r="F137"/>
    </row>
    <row r="138" spans="4:6" ht="12.75">
      <c r="D138"/>
      <c r="E138"/>
      <c r="F138"/>
    </row>
    <row r="139" spans="4:6" ht="12.75">
      <c r="D139"/>
      <c r="E139"/>
      <c r="F139"/>
    </row>
    <row r="140" spans="4:6" ht="12.75">
      <c r="D140"/>
      <c r="E140"/>
      <c r="F140"/>
    </row>
    <row r="141" spans="4:6" ht="12.75">
      <c r="D141"/>
      <c r="E141"/>
      <c r="F141"/>
    </row>
    <row r="142" spans="4:6" ht="12.75">
      <c r="D142"/>
      <c r="E142"/>
      <c r="F142"/>
    </row>
    <row r="143" spans="4:6" ht="12.75">
      <c r="D143"/>
      <c r="E143"/>
      <c r="F143"/>
    </row>
    <row r="144" spans="4:6" ht="12.75">
      <c r="D144"/>
      <c r="E144"/>
      <c r="F144"/>
    </row>
    <row r="145" spans="4:6" ht="12.75">
      <c r="D145"/>
      <c r="E145"/>
      <c r="F145"/>
    </row>
    <row r="146" spans="4:6" ht="12.75">
      <c r="D146"/>
      <c r="E146"/>
      <c r="F146"/>
    </row>
    <row r="147" spans="4:6" ht="12.75">
      <c r="D147"/>
      <c r="E147"/>
      <c r="F147"/>
    </row>
    <row r="148" spans="4:6" ht="12.75">
      <c r="D148"/>
      <c r="E148"/>
      <c r="F148"/>
    </row>
    <row r="149" spans="4:6" ht="12.75">
      <c r="D149"/>
      <c r="E149"/>
      <c r="F149"/>
    </row>
    <row r="150" spans="4:6" ht="12.75">
      <c r="D150"/>
      <c r="E150"/>
      <c r="F150"/>
    </row>
    <row r="151" spans="4:6" ht="12.75">
      <c r="D151"/>
      <c r="E151"/>
      <c r="F151"/>
    </row>
    <row r="152" spans="4:6" ht="12.75">
      <c r="D152"/>
      <c r="E152"/>
      <c r="F152"/>
    </row>
    <row r="153" spans="4:6" ht="12.75">
      <c r="D153"/>
      <c r="E153"/>
      <c r="F153"/>
    </row>
    <row r="154" spans="4:6" ht="12.75">
      <c r="D154"/>
      <c r="E154"/>
      <c r="F154"/>
    </row>
    <row r="155" spans="4:6" ht="12.75">
      <c r="D155"/>
      <c r="E155"/>
      <c r="F155"/>
    </row>
    <row r="156" spans="4:6" ht="12.75">
      <c r="D156"/>
      <c r="E156"/>
      <c r="F156"/>
    </row>
    <row r="157" spans="4:6" ht="12.75">
      <c r="D157"/>
      <c r="E157"/>
      <c r="F157"/>
    </row>
    <row r="158" spans="4:6" ht="12.75">
      <c r="D158"/>
      <c r="E158"/>
      <c r="F158"/>
    </row>
    <row r="159" spans="4:6" ht="12.75">
      <c r="D159"/>
      <c r="E159"/>
      <c r="F159"/>
    </row>
    <row r="160" spans="4:6" ht="12.75">
      <c r="D160"/>
      <c r="E160"/>
      <c r="F160"/>
    </row>
    <row r="161" spans="4:6" ht="12.75">
      <c r="D161"/>
      <c r="E161"/>
      <c r="F161"/>
    </row>
    <row r="162" spans="4:6" ht="12.75">
      <c r="D162"/>
      <c r="E162"/>
      <c r="F162"/>
    </row>
    <row r="163" spans="4:6" ht="12.75">
      <c r="D163"/>
      <c r="E163"/>
      <c r="F163"/>
    </row>
    <row r="164" spans="4:6" ht="12.75">
      <c r="D164"/>
      <c r="E164"/>
      <c r="F164"/>
    </row>
    <row r="165" spans="4:6" ht="12.75">
      <c r="D165"/>
      <c r="E165"/>
      <c r="F165"/>
    </row>
    <row r="166" spans="4:6" ht="12.75">
      <c r="D166"/>
      <c r="E166"/>
      <c r="F166"/>
    </row>
    <row r="167" spans="4:6" ht="12.75">
      <c r="D167"/>
      <c r="E167"/>
      <c r="F167"/>
    </row>
    <row r="168" spans="4:6" ht="12.75">
      <c r="D168"/>
      <c r="E168"/>
      <c r="F168"/>
    </row>
    <row r="169" spans="4:6" ht="12.75">
      <c r="D169"/>
      <c r="E169"/>
      <c r="F169"/>
    </row>
    <row r="170" spans="4:6" ht="12.75">
      <c r="D170"/>
      <c r="E170"/>
      <c r="F170"/>
    </row>
    <row r="171" spans="4:6" ht="12.75">
      <c r="D171"/>
      <c r="E171"/>
      <c r="F171"/>
    </row>
    <row r="172" spans="4:6" ht="12.75">
      <c r="D172"/>
      <c r="E172"/>
      <c r="F172"/>
    </row>
    <row r="173" spans="4:6" ht="12.75">
      <c r="D173"/>
      <c r="E173"/>
      <c r="F173"/>
    </row>
    <row r="174" spans="4:6" ht="12.75">
      <c r="D174"/>
      <c r="E174"/>
      <c r="F174"/>
    </row>
    <row r="175" spans="4:6" ht="12.75">
      <c r="D175"/>
      <c r="E175"/>
      <c r="F175"/>
    </row>
    <row r="176" spans="4:6" ht="12.75">
      <c r="D176"/>
      <c r="E176"/>
      <c r="F176"/>
    </row>
    <row r="177" spans="4:6" ht="12.75">
      <c r="D177"/>
      <c r="E177"/>
      <c r="F177"/>
    </row>
    <row r="178" spans="4:6" ht="12.75">
      <c r="D178"/>
      <c r="E178"/>
      <c r="F178"/>
    </row>
    <row r="179" spans="4:6" ht="12.75">
      <c r="D179"/>
      <c r="E179"/>
      <c r="F179"/>
    </row>
    <row r="180" spans="4:6" ht="12.75">
      <c r="D180"/>
      <c r="E180"/>
      <c r="F180"/>
    </row>
    <row r="181" spans="4:6" ht="12.75">
      <c r="D181"/>
      <c r="E181"/>
      <c r="F181"/>
    </row>
    <row r="182" spans="4:6" ht="12.75">
      <c r="D182"/>
      <c r="E182"/>
      <c r="F182"/>
    </row>
    <row r="183" spans="4:6" ht="12.75">
      <c r="D183"/>
      <c r="E183"/>
      <c r="F183"/>
    </row>
    <row r="184" spans="4:6" ht="12.75">
      <c r="D184"/>
      <c r="E184"/>
      <c r="F184"/>
    </row>
    <row r="185" spans="4:6" ht="12.75">
      <c r="D185"/>
      <c r="E185"/>
      <c r="F185"/>
    </row>
    <row r="186" spans="4:6" ht="12.75">
      <c r="D186"/>
      <c r="E186"/>
      <c r="F186"/>
    </row>
    <row r="187" spans="4:6" ht="12.75">
      <c r="D187"/>
      <c r="E187"/>
      <c r="F187"/>
    </row>
    <row r="188" spans="4:6" ht="12.75">
      <c r="D188"/>
      <c r="E188"/>
      <c r="F188"/>
    </row>
    <row r="189" spans="4:6" ht="12.75">
      <c r="D189"/>
      <c r="E189"/>
      <c r="F189"/>
    </row>
    <row r="190" spans="4:6" ht="12.75">
      <c r="D190"/>
      <c r="E190"/>
      <c r="F190"/>
    </row>
    <row r="191" spans="4:6" ht="12.75">
      <c r="D191"/>
      <c r="E191"/>
      <c r="F191"/>
    </row>
    <row r="192" spans="4:6" ht="12.75">
      <c r="D192"/>
      <c r="E192"/>
      <c r="F192"/>
    </row>
    <row r="193" spans="4:6" ht="12.75">
      <c r="D193"/>
      <c r="E193"/>
      <c r="F193"/>
    </row>
    <row r="194" spans="4:6" ht="12.75">
      <c r="D194"/>
      <c r="E194"/>
      <c r="F194"/>
    </row>
    <row r="195" spans="4:6" ht="12.75">
      <c r="D195"/>
      <c r="E195"/>
      <c r="F195"/>
    </row>
    <row r="196" spans="4:6" ht="12.75">
      <c r="D196"/>
      <c r="E196"/>
      <c r="F196"/>
    </row>
    <row r="197" spans="4:6" ht="12.75">
      <c r="D197"/>
      <c r="E197"/>
      <c r="F197"/>
    </row>
    <row r="198" spans="4:6" ht="12.75">
      <c r="D198"/>
      <c r="E198"/>
      <c r="F198"/>
    </row>
    <row r="199" spans="4:6" ht="12.75">
      <c r="D199"/>
      <c r="E199"/>
      <c r="F199"/>
    </row>
    <row r="200" spans="4:6" ht="12.75">
      <c r="D200"/>
      <c r="E200"/>
      <c r="F200"/>
    </row>
    <row r="201" spans="4:6" ht="12.75">
      <c r="D201"/>
      <c r="E201"/>
      <c r="F201"/>
    </row>
    <row r="202" spans="4:6" ht="12.75">
      <c r="D202"/>
      <c r="E202"/>
      <c r="F202"/>
    </row>
    <row r="203" spans="4:6" ht="12.75">
      <c r="D203"/>
      <c r="E203"/>
      <c r="F203"/>
    </row>
    <row r="204" spans="4:6" ht="12.75">
      <c r="D204"/>
      <c r="E204"/>
      <c r="F204"/>
    </row>
    <row r="205" spans="4:6" ht="12.75">
      <c r="D205"/>
      <c r="E205"/>
      <c r="F205"/>
    </row>
    <row r="206" spans="4:6" ht="12.75">
      <c r="D206"/>
      <c r="E206"/>
      <c r="F206"/>
    </row>
    <row r="207" spans="4:6" ht="12.75">
      <c r="D207"/>
      <c r="E207"/>
      <c r="F207"/>
    </row>
    <row r="208" spans="4:6" ht="12.75">
      <c r="D208"/>
      <c r="E208"/>
      <c r="F208"/>
    </row>
    <row r="209" spans="4:6" ht="12.75">
      <c r="D209"/>
      <c r="E209"/>
      <c r="F209"/>
    </row>
    <row r="210" spans="4:6" ht="12.75">
      <c r="D210"/>
      <c r="E210"/>
      <c r="F210"/>
    </row>
    <row r="211" spans="4:6" ht="12.75">
      <c r="D211"/>
      <c r="E211"/>
      <c r="F211"/>
    </row>
    <row r="212" spans="4:6" ht="12.75">
      <c r="D212"/>
      <c r="E212"/>
      <c r="F212"/>
    </row>
    <row r="213" spans="4:6" ht="12.75">
      <c r="D213"/>
      <c r="E213"/>
      <c r="F213"/>
    </row>
    <row r="214" spans="4:6" ht="12.75">
      <c r="D214"/>
      <c r="E214"/>
      <c r="F214"/>
    </row>
    <row r="215" spans="4:6" ht="12.75">
      <c r="D215"/>
      <c r="E215"/>
      <c r="F215"/>
    </row>
    <row r="216" spans="4:6" ht="12.75">
      <c r="D216"/>
      <c r="E216"/>
      <c r="F216"/>
    </row>
    <row r="217" spans="4:6" ht="12.75">
      <c r="D217"/>
      <c r="E217"/>
      <c r="F217"/>
    </row>
    <row r="218" spans="4:6" ht="12.75">
      <c r="D218"/>
      <c r="E218"/>
      <c r="F218"/>
    </row>
    <row r="219" spans="4:6" ht="12.75">
      <c r="D219"/>
      <c r="E219"/>
      <c r="F219"/>
    </row>
    <row r="220" spans="4:6" ht="12.75">
      <c r="D220"/>
      <c r="E220"/>
      <c r="F220"/>
    </row>
    <row r="221" spans="4:6" ht="12.75">
      <c r="D221"/>
      <c r="E221"/>
      <c r="F221"/>
    </row>
    <row r="222" spans="4:6" ht="12.75">
      <c r="D222"/>
      <c r="E222"/>
      <c r="F222"/>
    </row>
    <row r="223" spans="4:6" ht="12.75">
      <c r="D223"/>
      <c r="E223"/>
      <c r="F223"/>
    </row>
    <row r="224" spans="4:6" ht="12.75">
      <c r="D224"/>
      <c r="E224"/>
      <c r="F224"/>
    </row>
    <row r="225" spans="4:6" ht="12.75">
      <c r="D225"/>
      <c r="E225"/>
      <c r="F225"/>
    </row>
    <row r="226" spans="4:6" ht="12.75">
      <c r="D226"/>
      <c r="E226"/>
      <c r="F226"/>
    </row>
    <row r="227" spans="4:6" ht="12.75">
      <c r="D227"/>
      <c r="E227"/>
      <c r="F227"/>
    </row>
    <row r="228" spans="4:6" ht="12.75">
      <c r="D228"/>
      <c r="E228"/>
      <c r="F228"/>
    </row>
    <row r="229" spans="4:6" ht="12.75">
      <c r="D229"/>
      <c r="E229"/>
      <c r="F229"/>
    </row>
    <row r="230" spans="4:6" ht="12.75">
      <c r="D230"/>
      <c r="E230"/>
      <c r="F230"/>
    </row>
    <row r="231" spans="4:6" ht="12.75">
      <c r="D231"/>
      <c r="E231"/>
      <c r="F231"/>
    </row>
    <row r="232" spans="4:6" ht="12.75">
      <c r="D232"/>
      <c r="E232"/>
      <c r="F232"/>
    </row>
    <row r="233" spans="4:6" ht="12.75">
      <c r="D233"/>
      <c r="E233"/>
      <c r="F233"/>
    </row>
    <row r="234" spans="4:6" ht="12.75">
      <c r="D234"/>
      <c r="E234"/>
      <c r="F234"/>
    </row>
    <row r="235" spans="4:6" ht="12.75">
      <c r="D235"/>
      <c r="E235"/>
      <c r="F235"/>
    </row>
    <row r="236" spans="4:6" ht="12.75">
      <c r="D236"/>
      <c r="E236"/>
      <c r="F236"/>
    </row>
    <row r="237" spans="4:6" ht="12.75">
      <c r="D237"/>
      <c r="E237"/>
      <c r="F237"/>
    </row>
    <row r="238" spans="4:6" ht="12.75">
      <c r="D238"/>
      <c r="E238"/>
      <c r="F238"/>
    </row>
    <row r="239" spans="4:6" ht="12.75">
      <c r="D239"/>
      <c r="E239"/>
      <c r="F239"/>
    </row>
    <row r="240" spans="4:6" ht="12.75">
      <c r="D240"/>
      <c r="E240"/>
      <c r="F240"/>
    </row>
    <row r="241" spans="4:6" ht="12.75">
      <c r="D241"/>
      <c r="E241"/>
      <c r="F241"/>
    </row>
    <row r="242" spans="4:6" ht="12.75">
      <c r="D242"/>
      <c r="E242"/>
      <c r="F242"/>
    </row>
    <row r="243" spans="4:6" ht="12.75">
      <c r="D243"/>
      <c r="E243"/>
      <c r="F243"/>
    </row>
    <row r="244" spans="4:6" ht="12.75">
      <c r="D244"/>
      <c r="E244"/>
      <c r="F244"/>
    </row>
    <row r="245" spans="4:6" ht="12.75">
      <c r="D245"/>
      <c r="E245"/>
      <c r="F245"/>
    </row>
    <row r="246" spans="4:6" ht="12.75">
      <c r="D246"/>
      <c r="E246"/>
      <c r="F246"/>
    </row>
    <row r="247" spans="4:6" ht="12.75">
      <c r="D247"/>
      <c r="E247"/>
      <c r="F247"/>
    </row>
    <row r="248" spans="4:6" ht="12.75">
      <c r="D248"/>
      <c r="E248"/>
      <c r="F248"/>
    </row>
    <row r="249" spans="4:6" ht="12.75">
      <c r="D249"/>
      <c r="E249"/>
      <c r="F249"/>
    </row>
    <row r="250" spans="4:6" ht="12.75">
      <c r="D250"/>
      <c r="E250"/>
      <c r="F250"/>
    </row>
    <row r="251" spans="4:6" ht="12.75">
      <c r="D251"/>
      <c r="E251"/>
      <c r="F251"/>
    </row>
    <row r="252" spans="4:6" ht="12.75">
      <c r="D252"/>
      <c r="E252"/>
      <c r="F252"/>
    </row>
    <row r="253" spans="4:6" ht="12.75">
      <c r="D253"/>
      <c r="E253"/>
      <c r="F253"/>
    </row>
    <row r="254" spans="4:6" ht="12.75">
      <c r="D254"/>
      <c r="E254"/>
      <c r="F254"/>
    </row>
    <row r="255" spans="4:6" ht="12.75">
      <c r="D255"/>
      <c r="E255"/>
      <c r="F255"/>
    </row>
    <row r="256" spans="4:6" ht="12.75">
      <c r="D256"/>
      <c r="E256"/>
      <c r="F256"/>
    </row>
    <row r="257" spans="4:6" ht="12.75">
      <c r="D257"/>
      <c r="E257"/>
      <c r="F257"/>
    </row>
    <row r="258" spans="4:6" ht="12.75">
      <c r="D258"/>
      <c r="E258"/>
      <c r="F258"/>
    </row>
    <row r="259" spans="4:6" ht="12.75">
      <c r="D259"/>
      <c r="E259"/>
      <c r="F259"/>
    </row>
    <row r="260" spans="4:6" ht="12.75">
      <c r="D260"/>
      <c r="E260"/>
      <c r="F260"/>
    </row>
    <row r="261" spans="4:6" ht="12.75">
      <c r="D261"/>
      <c r="E261"/>
      <c r="F261"/>
    </row>
    <row r="262" spans="4:6" ht="12.75">
      <c r="D262"/>
      <c r="E262"/>
      <c r="F262"/>
    </row>
    <row r="263" spans="4:6" ht="12.75">
      <c r="D263"/>
      <c r="E263"/>
      <c r="F263"/>
    </row>
    <row r="264" spans="4:6" ht="12.75">
      <c r="D264"/>
      <c r="E264"/>
      <c r="F264"/>
    </row>
    <row r="265" spans="4:6" ht="12.75">
      <c r="D265"/>
      <c r="E265"/>
      <c r="F265"/>
    </row>
    <row r="266" spans="4:6" ht="12.75">
      <c r="D266"/>
      <c r="E266"/>
      <c r="F266"/>
    </row>
    <row r="267" spans="4:6" ht="12.75">
      <c r="D267"/>
      <c r="E267"/>
      <c r="F267"/>
    </row>
    <row r="268" spans="4:6" ht="12.75">
      <c r="D268"/>
      <c r="E268"/>
      <c r="F268"/>
    </row>
    <row r="269" spans="4:6" ht="12.75">
      <c r="D269"/>
      <c r="E269"/>
      <c r="F269"/>
    </row>
    <row r="270" spans="4:6" ht="12.75">
      <c r="D270"/>
      <c r="E270"/>
      <c r="F270"/>
    </row>
    <row r="271" spans="4:6" ht="12.75">
      <c r="D271"/>
      <c r="E271"/>
      <c r="F271"/>
    </row>
    <row r="272" spans="4:6" ht="12.75">
      <c r="D272"/>
      <c r="E272"/>
      <c r="F272"/>
    </row>
    <row r="273" spans="4:6" ht="12.75">
      <c r="D273"/>
      <c r="E273"/>
      <c r="F273"/>
    </row>
    <row r="274" spans="4:6" ht="12.75">
      <c r="D274"/>
      <c r="E274"/>
      <c r="F274"/>
    </row>
    <row r="275" spans="4:6" ht="12.75">
      <c r="D275"/>
      <c r="E275"/>
      <c r="F275"/>
    </row>
    <row r="276" spans="4:6" ht="12.75">
      <c r="D276"/>
      <c r="E276"/>
      <c r="F276"/>
    </row>
    <row r="277" spans="4:6" ht="12.75">
      <c r="D277"/>
      <c r="E277"/>
      <c r="F277"/>
    </row>
    <row r="278" spans="4:6" ht="12.75">
      <c r="D278"/>
      <c r="E278"/>
      <c r="F278"/>
    </row>
    <row r="279" spans="4:6" ht="12.75">
      <c r="D279"/>
      <c r="E279"/>
      <c r="F279"/>
    </row>
    <row r="280" spans="4:6" ht="12.75">
      <c r="D280"/>
      <c r="E280"/>
      <c r="F280"/>
    </row>
    <row r="281" spans="4:6" ht="12.75">
      <c r="D281"/>
      <c r="E281"/>
      <c r="F281"/>
    </row>
    <row r="282" spans="4:6" ht="12.75">
      <c r="D282"/>
      <c r="E282"/>
      <c r="F282"/>
    </row>
    <row r="283" spans="4:6" ht="12.75">
      <c r="D283"/>
      <c r="E283"/>
      <c r="F283"/>
    </row>
    <row r="284" spans="4:6" ht="12.75">
      <c r="D284"/>
      <c r="E284"/>
      <c r="F284"/>
    </row>
    <row r="285" spans="4:6" ht="12.75">
      <c r="D285"/>
      <c r="E285"/>
      <c r="F285"/>
    </row>
    <row r="286" spans="4:6" ht="12.75">
      <c r="D286"/>
      <c r="E286"/>
      <c r="F286"/>
    </row>
    <row r="287" spans="4:6" ht="12.75">
      <c r="D287"/>
      <c r="E287"/>
      <c r="F287"/>
    </row>
    <row r="288" spans="4:6" ht="12.75">
      <c r="D288"/>
      <c r="E288"/>
      <c r="F288"/>
    </row>
    <row r="289" spans="4:6" ht="12.75">
      <c r="D289"/>
      <c r="E289"/>
      <c r="F289"/>
    </row>
    <row r="290" spans="4:6" ht="12.75">
      <c r="D290"/>
      <c r="E290"/>
      <c r="F290"/>
    </row>
    <row r="291" spans="4:6" ht="12.75">
      <c r="D291"/>
      <c r="E291"/>
      <c r="F291"/>
    </row>
    <row r="292" spans="4:6" ht="12.75">
      <c r="D292"/>
      <c r="E292"/>
      <c r="F292"/>
    </row>
    <row r="293" spans="4:6" ht="12.75">
      <c r="D293"/>
      <c r="E293"/>
      <c r="F293"/>
    </row>
    <row r="294" spans="4:6" ht="12.75">
      <c r="D294"/>
      <c r="E294"/>
      <c r="F294"/>
    </row>
    <row r="295" spans="4:6" ht="12.75">
      <c r="D295"/>
      <c r="E295"/>
      <c r="F295"/>
    </row>
    <row r="296" spans="4:6" ht="12.75">
      <c r="D296"/>
      <c r="E296"/>
      <c r="F296"/>
    </row>
    <row r="297" spans="4:6" ht="12.75">
      <c r="D297"/>
      <c r="E297"/>
      <c r="F297"/>
    </row>
    <row r="298" spans="4:6" ht="12.75">
      <c r="D298"/>
      <c r="E298"/>
      <c r="F298"/>
    </row>
    <row r="299" spans="4:6" ht="12.75">
      <c r="D299"/>
      <c r="E299"/>
      <c r="F299"/>
    </row>
    <row r="300" spans="4:6" ht="12.75">
      <c r="D300"/>
      <c r="E300"/>
      <c r="F300"/>
    </row>
    <row r="301" spans="4:6" ht="12.75">
      <c r="D301"/>
      <c r="E301"/>
      <c r="F301"/>
    </row>
    <row r="302" spans="4:6" ht="12.75">
      <c r="D302"/>
      <c r="E302"/>
      <c r="F302"/>
    </row>
    <row r="303" spans="4:6" ht="12.75">
      <c r="D303"/>
      <c r="E303"/>
      <c r="F303"/>
    </row>
    <row r="304" spans="4:6" ht="12.75">
      <c r="D304"/>
      <c r="E304"/>
      <c r="F304"/>
    </row>
    <row r="305" spans="4:6" ht="12.75">
      <c r="D305"/>
      <c r="E305"/>
      <c r="F305"/>
    </row>
    <row r="306" spans="4:6" ht="12.75">
      <c r="D306"/>
      <c r="E306"/>
      <c r="F306"/>
    </row>
    <row r="307" spans="4:6" ht="12.75">
      <c r="D307"/>
      <c r="E307"/>
      <c r="F307"/>
    </row>
    <row r="308" spans="4:6" ht="12.75">
      <c r="D308"/>
      <c r="E308"/>
      <c r="F308"/>
    </row>
    <row r="309" spans="4:6" ht="12.75">
      <c r="D309"/>
      <c r="E309"/>
      <c r="F309"/>
    </row>
    <row r="310" spans="4:6" ht="12.75">
      <c r="D310"/>
      <c r="E310"/>
      <c r="F310"/>
    </row>
    <row r="311" spans="4:6" ht="12.75">
      <c r="D311"/>
      <c r="E311"/>
      <c r="F311"/>
    </row>
    <row r="312" spans="4:6" ht="12.75">
      <c r="D312"/>
      <c r="E312"/>
      <c r="F312"/>
    </row>
    <row r="313" spans="4:6" ht="12.75">
      <c r="D313"/>
      <c r="E313"/>
      <c r="F313"/>
    </row>
    <row r="314" spans="4:6" ht="12.75">
      <c r="D314"/>
      <c r="E314"/>
      <c r="F314"/>
    </row>
    <row r="315" spans="4:6" ht="12.75">
      <c r="D315"/>
      <c r="E315"/>
      <c r="F315"/>
    </row>
    <row r="316" spans="4:6" ht="12.75">
      <c r="D316"/>
      <c r="E316"/>
      <c r="F316"/>
    </row>
    <row r="317" spans="4:6" ht="12.75">
      <c r="D317"/>
      <c r="E317"/>
      <c r="F317"/>
    </row>
    <row r="318" spans="4:6" ht="12.75">
      <c r="D318"/>
      <c r="E318"/>
      <c r="F318"/>
    </row>
    <row r="319" spans="4:6" ht="12.75">
      <c r="D319"/>
      <c r="E319"/>
      <c r="F319"/>
    </row>
    <row r="320" spans="4:6" ht="12.75">
      <c r="D320"/>
      <c r="E320"/>
      <c r="F320"/>
    </row>
    <row r="321" spans="4:6" ht="12.75">
      <c r="D321"/>
      <c r="E321"/>
      <c r="F321"/>
    </row>
    <row r="322" spans="4:6" ht="12.75">
      <c r="D322"/>
      <c r="E322"/>
      <c r="F322"/>
    </row>
    <row r="323" spans="4:6" ht="12.75">
      <c r="D323"/>
      <c r="E323"/>
      <c r="F323"/>
    </row>
    <row r="324" spans="4:6" ht="12.75">
      <c r="D324"/>
      <c r="E324"/>
      <c r="F324"/>
    </row>
    <row r="325" spans="4:6" ht="12.75">
      <c r="D325"/>
      <c r="E325"/>
      <c r="F325"/>
    </row>
    <row r="326" spans="4:6" ht="12.75">
      <c r="D326"/>
      <c r="E326"/>
      <c r="F326"/>
    </row>
    <row r="327" spans="4:6" ht="12.75">
      <c r="D327"/>
      <c r="E327"/>
      <c r="F327"/>
    </row>
    <row r="328" spans="4:6" ht="12.75">
      <c r="D328"/>
      <c r="E328"/>
      <c r="F328"/>
    </row>
    <row r="329" spans="4:6" ht="12.75">
      <c r="D329"/>
      <c r="E329"/>
      <c r="F329"/>
    </row>
    <row r="330" spans="4:6" ht="12.75">
      <c r="D330"/>
      <c r="E330"/>
      <c r="F330"/>
    </row>
    <row r="331" spans="4:6" ht="12.75">
      <c r="D331"/>
      <c r="E331"/>
      <c r="F331"/>
    </row>
    <row r="332" spans="4:6" ht="12.75">
      <c r="D332"/>
      <c r="E332"/>
      <c r="F332"/>
    </row>
    <row r="333" spans="4:6" ht="12.75">
      <c r="D333"/>
      <c r="E333"/>
      <c r="F333"/>
    </row>
    <row r="334" spans="4:6" ht="12.75">
      <c r="D334"/>
      <c r="E334"/>
      <c r="F334"/>
    </row>
    <row r="335" spans="4:6" ht="12.75">
      <c r="D335"/>
      <c r="E335"/>
      <c r="F335"/>
    </row>
    <row r="336" spans="4:6" ht="12.75">
      <c r="D336"/>
      <c r="E336"/>
      <c r="F336"/>
    </row>
    <row r="337" spans="4:6" ht="12.75">
      <c r="D337"/>
      <c r="E337"/>
      <c r="F337"/>
    </row>
    <row r="338" spans="4:6" ht="12.75">
      <c r="D338"/>
      <c r="E338"/>
      <c r="F338"/>
    </row>
    <row r="339" spans="4:6" ht="12.75">
      <c r="D339"/>
      <c r="E339"/>
      <c r="F339"/>
    </row>
    <row r="340" spans="4:6" ht="12.75">
      <c r="D340"/>
      <c r="E340"/>
      <c r="F340"/>
    </row>
    <row r="341" spans="4:6" ht="12.75">
      <c r="D341"/>
      <c r="E341"/>
      <c r="F341"/>
    </row>
    <row r="342" spans="4:6" ht="12.75">
      <c r="D342"/>
      <c r="E342"/>
      <c r="F342"/>
    </row>
    <row r="343" spans="4:6" ht="12.75">
      <c r="D343"/>
      <c r="E343"/>
      <c r="F343"/>
    </row>
    <row r="344" spans="4:6" ht="12.75">
      <c r="D344"/>
      <c r="E344"/>
      <c r="F344"/>
    </row>
    <row r="345" spans="4:6" ht="12.75">
      <c r="D345"/>
      <c r="E345"/>
      <c r="F345"/>
    </row>
    <row r="346" spans="4:6" ht="12.75">
      <c r="D346"/>
      <c r="E346"/>
      <c r="F346"/>
    </row>
    <row r="347" spans="4:6" ht="12.75">
      <c r="D347"/>
      <c r="E347"/>
      <c r="F347"/>
    </row>
    <row r="348" spans="4:6" ht="12.75">
      <c r="D348"/>
      <c r="E348"/>
      <c r="F348"/>
    </row>
    <row r="349" spans="4:6" ht="12.75">
      <c r="D349"/>
      <c r="E349"/>
      <c r="F349"/>
    </row>
    <row r="350" spans="4:6" ht="12.75">
      <c r="D350"/>
      <c r="E350"/>
      <c r="F350"/>
    </row>
    <row r="351" spans="4:6" ht="12.75">
      <c r="D351"/>
      <c r="E351"/>
      <c r="F351"/>
    </row>
    <row r="352" spans="4:6" ht="12.75">
      <c r="D352"/>
      <c r="E352"/>
      <c r="F352"/>
    </row>
    <row r="353" spans="4:6" ht="12.75">
      <c r="D353"/>
      <c r="E353"/>
      <c r="F353"/>
    </row>
    <row r="354" spans="4:6" ht="12.75">
      <c r="D354"/>
      <c r="E354"/>
      <c r="F354"/>
    </row>
    <row r="355" spans="4:6" ht="12.75">
      <c r="D355"/>
      <c r="E355"/>
      <c r="F355"/>
    </row>
    <row r="356" spans="4:6" ht="12.75">
      <c r="D356"/>
      <c r="E356"/>
      <c r="F356"/>
    </row>
    <row r="357" spans="4:6" ht="12.75">
      <c r="D357"/>
      <c r="E357"/>
      <c r="F357"/>
    </row>
    <row r="358" spans="4:6" ht="12.75">
      <c r="D358"/>
      <c r="E358"/>
      <c r="F358"/>
    </row>
    <row r="359" spans="4:6" ht="12.75">
      <c r="D359"/>
      <c r="E359"/>
      <c r="F359"/>
    </row>
    <row r="360" spans="4:6" ht="12.75">
      <c r="D360"/>
      <c r="E360"/>
      <c r="F360"/>
    </row>
    <row r="361" spans="4:6" ht="12.75">
      <c r="D361"/>
      <c r="E361"/>
      <c r="F361"/>
    </row>
    <row r="362" spans="4:6" ht="12.75">
      <c r="D362"/>
      <c r="E362"/>
      <c r="F362"/>
    </row>
    <row r="363" spans="4:6" ht="12.75">
      <c r="D363"/>
      <c r="E363"/>
      <c r="F363"/>
    </row>
    <row r="364" spans="4:6" ht="12.75">
      <c r="D364"/>
      <c r="E364"/>
      <c r="F364"/>
    </row>
    <row r="365" spans="4:6" ht="12.75">
      <c r="D365"/>
      <c r="E365"/>
      <c r="F365"/>
    </row>
    <row r="366" spans="4:6" ht="12.75">
      <c r="D366"/>
      <c r="E366"/>
      <c r="F366"/>
    </row>
    <row r="367" spans="4:6" ht="12.75">
      <c r="D367"/>
      <c r="E367"/>
      <c r="F367"/>
    </row>
    <row r="368" spans="4:6" ht="12.75">
      <c r="D368"/>
      <c r="E368"/>
      <c r="F368"/>
    </row>
    <row r="369" spans="4:6" ht="12.75">
      <c r="D369"/>
      <c r="E369"/>
      <c r="F369"/>
    </row>
    <row r="370" spans="4:6" ht="12.75">
      <c r="D370"/>
      <c r="E370"/>
      <c r="F370"/>
    </row>
    <row r="371" spans="4:6" ht="12.75">
      <c r="D371"/>
      <c r="E371"/>
      <c r="F371"/>
    </row>
    <row r="372" spans="4:6" ht="12.75">
      <c r="D372"/>
      <c r="E372"/>
      <c r="F372"/>
    </row>
    <row r="373" spans="4:6" ht="12.75">
      <c r="D373"/>
      <c r="E373"/>
      <c r="F373"/>
    </row>
    <row r="374" spans="4:6" ht="12.75">
      <c r="D374"/>
      <c r="E374"/>
      <c r="F374"/>
    </row>
    <row r="375" spans="4:6" ht="12.75">
      <c r="D375"/>
      <c r="E375"/>
      <c r="F375"/>
    </row>
    <row r="376" spans="4:6" ht="12.75">
      <c r="D376"/>
      <c r="E376"/>
      <c r="F376"/>
    </row>
    <row r="377" spans="4:6" ht="12.75">
      <c r="D377"/>
      <c r="E377"/>
      <c r="F377"/>
    </row>
    <row r="378" spans="4:6" ht="12.75">
      <c r="D378"/>
      <c r="E378"/>
      <c r="F378"/>
    </row>
    <row r="379" spans="4:6" ht="12.75">
      <c r="D379"/>
      <c r="E379"/>
      <c r="F379"/>
    </row>
    <row r="380" spans="4:6" ht="12.75">
      <c r="D380"/>
      <c r="E380"/>
      <c r="F380"/>
    </row>
    <row r="381" spans="4:6" ht="12.75">
      <c r="D381"/>
      <c r="E381"/>
      <c r="F381"/>
    </row>
    <row r="382" spans="4:6" ht="12.75">
      <c r="D382"/>
      <c r="E382"/>
      <c r="F382"/>
    </row>
    <row r="383" spans="4:6" ht="12.75">
      <c r="D383"/>
      <c r="E383"/>
      <c r="F383"/>
    </row>
    <row r="384" spans="4:6" ht="12.75">
      <c r="D384"/>
      <c r="E384"/>
      <c r="F384"/>
    </row>
    <row r="385" spans="4:6" ht="12.75">
      <c r="D385"/>
      <c r="E385"/>
      <c r="F385"/>
    </row>
    <row r="386" spans="4:6" ht="12.75">
      <c r="D386"/>
      <c r="E386"/>
      <c r="F386"/>
    </row>
    <row r="387" spans="4:6" ht="12.75">
      <c r="D387"/>
      <c r="E387"/>
      <c r="F387"/>
    </row>
    <row r="388" spans="4:6" ht="12.75">
      <c r="D388"/>
      <c r="E388"/>
      <c r="F388"/>
    </row>
    <row r="389" spans="4:6" ht="12.75">
      <c r="D389"/>
      <c r="E389"/>
      <c r="F389"/>
    </row>
    <row r="390" spans="4:6" ht="12.75">
      <c r="D390"/>
      <c r="E390"/>
      <c r="F390"/>
    </row>
    <row r="391" spans="4:6" ht="12.75">
      <c r="D391"/>
      <c r="E391"/>
      <c r="F391"/>
    </row>
    <row r="392" spans="4:6" ht="12.75">
      <c r="D392"/>
      <c r="E392"/>
      <c r="F392"/>
    </row>
    <row r="393" spans="4:6" ht="12.75">
      <c r="D393"/>
      <c r="E393"/>
      <c r="F393"/>
    </row>
    <row r="394" spans="4:6" ht="12.75">
      <c r="D394"/>
      <c r="E394"/>
      <c r="F394"/>
    </row>
    <row r="395" spans="4:6" ht="12.75">
      <c r="D395"/>
      <c r="E395"/>
      <c r="F395"/>
    </row>
    <row r="396" spans="4:6" ht="12.75">
      <c r="D396"/>
      <c r="E396"/>
      <c r="F396"/>
    </row>
    <row r="397" spans="4:6" ht="12.75">
      <c r="D397"/>
      <c r="E397"/>
      <c r="F397"/>
    </row>
    <row r="398" spans="4:6" ht="12.75">
      <c r="D398"/>
      <c r="E398"/>
      <c r="F398"/>
    </row>
    <row r="399" spans="4:6" ht="12.75">
      <c r="D399"/>
      <c r="E399"/>
      <c r="F399"/>
    </row>
    <row r="400" spans="4:6" ht="12.75">
      <c r="D400"/>
      <c r="E400"/>
      <c r="F400"/>
    </row>
    <row r="401" spans="4:6" ht="12.75">
      <c r="D401"/>
      <c r="E401"/>
      <c r="F401"/>
    </row>
    <row r="402" spans="4:6" ht="12.75">
      <c r="D402"/>
      <c r="E402"/>
      <c r="F402"/>
    </row>
    <row r="403" spans="4:6" ht="12.75">
      <c r="D403"/>
      <c r="E403"/>
      <c r="F403"/>
    </row>
    <row r="404" spans="4:6" ht="12.75">
      <c r="D404"/>
      <c r="E404"/>
      <c r="F404"/>
    </row>
    <row r="405" spans="4:6" ht="12.75">
      <c r="D405"/>
      <c r="E405"/>
      <c r="F405"/>
    </row>
    <row r="406" spans="4:6" ht="12.75">
      <c r="D406"/>
      <c r="E406"/>
      <c r="F406"/>
    </row>
    <row r="407" spans="4:6" ht="12.75">
      <c r="D407"/>
      <c r="E407"/>
      <c r="F407"/>
    </row>
    <row r="408" spans="4:6" ht="12.75">
      <c r="D408"/>
      <c r="E408"/>
      <c r="F408"/>
    </row>
    <row r="409" spans="4:6" ht="12.75">
      <c r="D409"/>
      <c r="E409"/>
      <c r="F409"/>
    </row>
    <row r="410" spans="4:6" ht="12.75">
      <c r="D410"/>
      <c r="E410"/>
      <c r="F410"/>
    </row>
    <row r="411" spans="4:6" ht="12.75">
      <c r="D411"/>
      <c r="E411"/>
      <c r="F411"/>
    </row>
    <row r="412" spans="4:6" ht="12.75">
      <c r="D412"/>
      <c r="E412"/>
      <c r="F412"/>
    </row>
    <row r="413" spans="4:6" ht="12.75">
      <c r="D413"/>
      <c r="E413"/>
      <c r="F413"/>
    </row>
    <row r="414" spans="4:6" ht="12.75">
      <c r="D414"/>
      <c r="E414"/>
      <c r="F414"/>
    </row>
    <row r="415" spans="4:6" ht="12.75">
      <c r="D415"/>
      <c r="E415"/>
      <c r="F415"/>
    </row>
    <row r="416" spans="4:6" ht="12.75">
      <c r="D416"/>
      <c r="E416"/>
      <c r="F416"/>
    </row>
    <row r="417" spans="4:6" ht="12.75">
      <c r="D417"/>
      <c r="E417"/>
      <c r="F417"/>
    </row>
    <row r="418" spans="4:6" ht="12.75">
      <c r="D418"/>
      <c r="E418"/>
      <c r="F418"/>
    </row>
    <row r="419" spans="4:6" ht="12.75">
      <c r="D419"/>
      <c r="E419"/>
      <c r="F419"/>
    </row>
    <row r="420" spans="4:6" ht="12.75">
      <c r="D420"/>
      <c r="E420"/>
      <c r="F420"/>
    </row>
    <row r="421" spans="4:6" ht="12.75">
      <c r="D421"/>
      <c r="E421"/>
      <c r="F421"/>
    </row>
    <row r="422" spans="4:6" ht="12.75">
      <c r="D422"/>
      <c r="E422"/>
      <c r="F422"/>
    </row>
    <row r="423" spans="4:6" ht="12.75">
      <c r="D423"/>
      <c r="E423"/>
      <c r="F423"/>
    </row>
    <row r="424" spans="4:6" ht="12.75">
      <c r="D424"/>
      <c r="E424"/>
      <c r="F424"/>
    </row>
    <row r="425" spans="4:6" ht="12.75">
      <c r="D425"/>
      <c r="E425"/>
      <c r="F425"/>
    </row>
    <row r="426" spans="4:6" ht="12.75">
      <c r="D426"/>
      <c r="E426"/>
      <c r="F426"/>
    </row>
    <row r="427" spans="4:6" ht="12.75">
      <c r="D427"/>
      <c r="E427"/>
      <c r="F427"/>
    </row>
    <row r="428" spans="4:6" ht="12.75">
      <c r="D428"/>
      <c r="E428"/>
      <c r="F428"/>
    </row>
    <row r="429" spans="4:6" ht="12.75">
      <c r="D429"/>
      <c r="E429"/>
      <c r="F429"/>
    </row>
    <row r="430" spans="4:6" ht="12.75">
      <c r="D430"/>
      <c r="E430"/>
      <c r="F430"/>
    </row>
    <row r="431" spans="4:6" ht="12.75">
      <c r="D431"/>
      <c r="E431"/>
      <c r="F431"/>
    </row>
    <row r="432" spans="4:6" ht="12.75">
      <c r="D432"/>
      <c r="E432"/>
      <c r="F432"/>
    </row>
    <row r="433" spans="4:6" ht="12.75">
      <c r="D433"/>
      <c r="E433"/>
      <c r="F433"/>
    </row>
    <row r="434" spans="4:6" ht="12.75">
      <c r="D434"/>
      <c r="E434"/>
      <c r="F434"/>
    </row>
    <row r="435" spans="4:6" ht="12.75">
      <c r="D435"/>
      <c r="E435"/>
      <c r="F435"/>
    </row>
    <row r="436" spans="4:6" ht="12.75">
      <c r="D436"/>
      <c r="E436"/>
      <c r="F436"/>
    </row>
    <row r="437" spans="4:6" ht="12.75">
      <c r="D437"/>
      <c r="E437"/>
      <c r="F437"/>
    </row>
    <row r="438" spans="4:6" ht="12.75">
      <c r="D438"/>
      <c r="E438"/>
      <c r="F438"/>
    </row>
    <row r="439" spans="4:6" ht="12.75">
      <c r="D439"/>
      <c r="E439"/>
      <c r="F439"/>
    </row>
    <row r="440" spans="4:6" ht="12.75">
      <c r="D440"/>
      <c r="E440"/>
      <c r="F440"/>
    </row>
    <row r="441" spans="4:6" ht="12.75">
      <c r="D441"/>
      <c r="E441"/>
      <c r="F441"/>
    </row>
    <row r="442" spans="4:6" ht="12.75">
      <c r="D442"/>
      <c r="E442"/>
      <c r="F442"/>
    </row>
    <row r="443" spans="4:6" ht="12.75">
      <c r="D443"/>
      <c r="E443"/>
      <c r="F443"/>
    </row>
    <row r="444" spans="4:6" ht="12.75">
      <c r="D444"/>
      <c r="E444"/>
      <c r="F444"/>
    </row>
    <row r="445" spans="4:6" ht="12.75">
      <c r="D445"/>
      <c r="E445"/>
      <c r="F445"/>
    </row>
    <row r="446" spans="4:6" ht="12.75">
      <c r="D446"/>
      <c r="E446"/>
      <c r="F446"/>
    </row>
    <row r="447" spans="4:6" ht="12.75">
      <c r="D447"/>
      <c r="E447"/>
      <c r="F447"/>
    </row>
    <row r="448" spans="4:6" ht="12.75">
      <c r="D448"/>
      <c r="E448"/>
      <c r="F448"/>
    </row>
    <row r="449" spans="4:6" ht="12.75">
      <c r="D449"/>
      <c r="E449"/>
      <c r="F449"/>
    </row>
    <row r="450" spans="4:6" ht="12.75">
      <c r="D450"/>
      <c r="E450"/>
      <c r="F450"/>
    </row>
    <row r="451" spans="4:6" ht="12.75">
      <c r="D451"/>
      <c r="E451"/>
      <c r="F451"/>
    </row>
    <row r="452" spans="4:6" ht="12.75">
      <c r="D452"/>
      <c r="E452"/>
      <c r="F452"/>
    </row>
    <row r="453" spans="4:6" ht="12.75">
      <c r="D453"/>
      <c r="E453"/>
      <c r="F453"/>
    </row>
    <row r="454" spans="4:6" ht="12.75">
      <c r="D454"/>
      <c r="E454"/>
      <c r="F454"/>
    </row>
    <row r="455" spans="4:6" ht="12.75">
      <c r="D455"/>
      <c r="E455"/>
      <c r="F455"/>
    </row>
    <row r="456" spans="4:6" ht="12.75">
      <c r="D456"/>
      <c r="E456"/>
      <c r="F456"/>
    </row>
    <row r="457" spans="4:6" ht="12.75">
      <c r="D457"/>
      <c r="E457"/>
      <c r="F457"/>
    </row>
    <row r="458" spans="4:6" ht="12.75">
      <c r="D458"/>
      <c r="E458"/>
      <c r="F458"/>
    </row>
    <row r="459" spans="4:6" ht="12.75">
      <c r="D459"/>
      <c r="E459"/>
      <c r="F459"/>
    </row>
    <row r="460" spans="4:6" ht="12.75">
      <c r="D460"/>
      <c r="E460"/>
      <c r="F460"/>
    </row>
    <row r="461" spans="4:6" ht="12.75">
      <c r="D461"/>
      <c r="E461"/>
      <c r="F461"/>
    </row>
    <row r="462" spans="4:6" ht="12.75">
      <c r="D462"/>
      <c r="E462"/>
      <c r="F462"/>
    </row>
    <row r="463" spans="4:6" ht="12.75">
      <c r="D463"/>
      <c r="E463"/>
      <c r="F463"/>
    </row>
    <row r="464" spans="4:6" ht="12.75">
      <c r="D464"/>
      <c r="E464"/>
      <c r="F464"/>
    </row>
    <row r="465" spans="4:6" ht="12.75">
      <c r="D465"/>
      <c r="E465"/>
      <c r="F465"/>
    </row>
    <row r="466" spans="4:6" ht="12.75">
      <c r="D466"/>
      <c r="E466"/>
      <c r="F466"/>
    </row>
    <row r="467" spans="4:6" ht="12.75">
      <c r="D467"/>
      <c r="E467"/>
      <c r="F467"/>
    </row>
    <row r="468" spans="4:6" ht="12.75">
      <c r="D468"/>
      <c r="E468"/>
      <c r="F468"/>
    </row>
    <row r="469" spans="4:6" ht="12.75">
      <c r="D469"/>
      <c r="E469"/>
      <c r="F469"/>
    </row>
    <row r="470" spans="4:6" ht="12.75">
      <c r="D470"/>
      <c r="E470"/>
      <c r="F470"/>
    </row>
    <row r="471" spans="4:6" ht="12.75">
      <c r="D471"/>
      <c r="E471"/>
      <c r="F471"/>
    </row>
    <row r="472" spans="4:6" ht="12.75">
      <c r="D472"/>
      <c r="E472"/>
      <c r="F472"/>
    </row>
    <row r="473" spans="4:6" ht="12.75">
      <c r="D473"/>
      <c r="E473"/>
      <c r="F473"/>
    </row>
    <row r="474" spans="4:6" ht="12.75">
      <c r="D474"/>
      <c r="E474"/>
      <c r="F474"/>
    </row>
    <row r="475" spans="4:6" ht="12.75">
      <c r="D475"/>
      <c r="E475"/>
      <c r="F475"/>
    </row>
    <row r="476" spans="4:6" ht="12.75">
      <c r="D476"/>
      <c r="E476"/>
      <c r="F476"/>
    </row>
    <row r="477" spans="4:6" ht="12.75">
      <c r="D477"/>
      <c r="E477"/>
      <c r="F477"/>
    </row>
    <row r="478" spans="4:6" ht="12.75">
      <c r="D478"/>
      <c r="E478"/>
      <c r="F478"/>
    </row>
    <row r="479" spans="4:6" ht="12.75">
      <c r="D479"/>
      <c r="E479"/>
      <c r="F479"/>
    </row>
    <row r="480" spans="4:6" ht="12.75">
      <c r="D480"/>
      <c r="E480"/>
      <c r="F480"/>
    </row>
    <row r="481" spans="4:6" ht="12.75">
      <c r="D481"/>
      <c r="E481"/>
      <c r="F481"/>
    </row>
    <row r="482" spans="4:6" ht="12.75">
      <c r="D482"/>
      <c r="E482"/>
      <c r="F482"/>
    </row>
    <row r="483" spans="4:6" ht="12.75">
      <c r="D483"/>
      <c r="E483"/>
      <c r="F483"/>
    </row>
    <row r="484" spans="4:6" ht="12.75">
      <c r="D484"/>
      <c r="E484"/>
      <c r="F484"/>
    </row>
    <row r="485" spans="4:6" ht="12.75">
      <c r="D485"/>
      <c r="E485"/>
      <c r="F485"/>
    </row>
    <row r="486" spans="4:6" ht="12.75">
      <c r="D486"/>
      <c r="E486"/>
      <c r="F486"/>
    </row>
    <row r="487" spans="4:6" ht="12.75">
      <c r="D487"/>
      <c r="E487"/>
      <c r="F487"/>
    </row>
    <row r="488" spans="4:6" ht="12.75">
      <c r="D488"/>
      <c r="E488"/>
      <c r="F488"/>
    </row>
    <row r="489" spans="4:6" ht="12.75">
      <c r="D489"/>
      <c r="E489"/>
      <c r="F489"/>
    </row>
    <row r="490" spans="4:6" ht="12.75">
      <c r="D490"/>
      <c r="E490"/>
      <c r="F490"/>
    </row>
    <row r="491" spans="4:6" ht="12.75">
      <c r="D491"/>
      <c r="E491"/>
      <c r="F491"/>
    </row>
    <row r="492" spans="4:6" ht="12.75">
      <c r="D492"/>
      <c r="E492"/>
      <c r="F492"/>
    </row>
    <row r="493" spans="4:6" ht="12.75">
      <c r="D493"/>
      <c r="E493"/>
      <c r="F493"/>
    </row>
    <row r="494" spans="4:6" ht="12.75">
      <c r="D494"/>
      <c r="E494"/>
      <c r="F494"/>
    </row>
    <row r="495" spans="4:6" ht="12.75">
      <c r="D495"/>
      <c r="E495"/>
      <c r="F495"/>
    </row>
    <row r="496" spans="4:6" ht="12.75">
      <c r="D496"/>
      <c r="E496"/>
      <c r="F496"/>
    </row>
    <row r="497" spans="4:6" ht="12.75">
      <c r="D497"/>
      <c r="E497"/>
      <c r="F497"/>
    </row>
    <row r="498" spans="4:6" ht="12.75">
      <c r="D498"/>
      <c r="E498"/>
      <c r="F498"/>
    </row>
    <row r="499" spans="4:6" ht="12.75">
      <c r="D499"/>
      <c r="E499"/>
      <c r="F499"/>
    </row>
    <row r="500" spans="4:6" ht="12.75">
      <c r="D500"/>
      <c r="E500"/>
      <c r="F500"/>
    </row>
    <row r="501" spans="4:6" ht="12.75">
      <c r="D501"/>
      <c r="E501"/>
      <c r="F501"/>
    </row>
    <row r="502" spans="4:6" ht="12.75">
      <c r="D502"/>
      <c r="E502"/>
      <c r="F502"/>
    </row>
    <row r="503" spans="4:6" ht="12.75">
      <c r="D503"/>
      <c r="E503"/>
      <c r="F503"/>
    </row>
    <row r="504" spans="4:6" ht="12.75">
      <c r="D504"/>
      <c r="E504"/>
      <c r="F504"/>
    </row>
    <row r="505" spans="4:6" ht="12.75">
      <c r="D505"/>
      <c r="E505"/>
      <c r="F505"/>
    </row>
    <row r="506" spans="4:6" ht="12.75">
      <c r="D506"/>
      <c r="E506"/>
      <c r="F506"/>
    </row>
    <row r="507" spans="4:6" ht="12.75">
      <c r="D507"/>
      <c r="E507"/>
      <c r="F507"/>
    </row>
    <row r="508" spans="4:6" ht="12.75">
      <c r="D508"/>
      <c r="E508"/>
      <c r="F508"/>
    </row>
    <row r="509" spans="4:6" ht="12.75">
      <c r="D509"/>
      <c r="E509"/>
      <c r="F509"/>
    </row>
    <row r="510" spans="4:6" ht="12.75">
      <c r="D510"/>
      <c r="E510"/>
      <c r="F510"/>
    </row>
    <row r="511" spans="4:6" ht="12.75">
      <c r="D511"/>
      <c r="E511"/>
      <c r="F511"/>
    </row>
    <row r="512" spans="4:6" ht="12.75">
      <c r="D512"/>
      <c r="E512"/>
      <c r="F512"/>
    </row>
    <row r="513" spans="4:6" ht="12.75">
      <c r="D513"/>
      <c r="E513"/>
      <c r="F513"/>
    </row>
    <row r="514" spans="4:6" ht="12.75">
      <c r="D514"/>
      <c r="E514"/>
      <c r="F514"/>
    </row>
    <row r="515" spans="4:6" ht="12.75">
      <c r="D515"/>
      <c r="E515"/>
      <c r="F515"/>
    </row>
    <row r="516" spans="4:6" ht="12.75">
      <c r="D516"/>
      <c r="E516"/>
      <c r="F516"/>
    </row>
    <row r="517" spans="4:6" ht="12.75">
      <c r="D517"/>
      <c r="E517"/>
      <c r="F517"/>
    </row>
    <row r="518" spans="4:6" ht="12.75">
      <c r="D518"/>
      <c r="E518"/>
      <c r="F518"/>
    </row>
    <row r="519" spans="4:6" ht="12.75">
      <c r="D519"/>
      <c r="E519"/>
      <c r="F519"/>
    </row>
    <row r="520" spans="4:6" ht="12.75">
      <c r="D520"/>
      <c r="E520"/>
      <c r="F520"/>
    </row>
    <row r="521" spans="4:6" ht="12.75">
      <c r="D521"/>
      <c r="E521"/>
      <c r="F521"/>
    </row>
    <row r="522" spans="4:6" ht="12.75">
      <c r="D522"/>
      <c r="E522"/>
      <c r="F522"/>
    </row>
    <row r="523" spans="4:6" ht="12.75">
      <c r="D523"/>
      <c r="E523"/>
      <c r="F523"/>
    </row>
    <row r="524" spans="4:6" ht="12.75">
      <c r="D524"/>
      <c r="E524"/>
      <c r="F524"/>
    </row>
    <row r="525" spans="4:6" ht="12.75">
      <c r="D525"/>
      <c r="E525"/>
      <c r="F525"/>
    </row>
    <row r="526" spans="4:6" ht="12.75">
      <c r="D526"/>
      <c r="E526"/>
      <c r="F526"/>
    </row>
    <row r="527" spans="4:6" ht="12.75">
      <c r="D527"/>
      <c r="E527"/>
      <c r="F527"/>
    </row>
    <row r="528" spans="4:6" ht="12.75">
      <c r="D528"/>
      <c r="E528"/>
      <c r="F528"/>
    </row>
    <row r="529" spans="4:6" ht="12.75">
      <c r="D529"/>
      <c r="E529"/>
      <c r="F529"/>
    </row>
    <row r="530" spans="4:6" ht="12.75">
      <c r="D530"/>
      <c r="E530"/>
      <c r="F530"/>
    </row>
    <row r="531" spans="4:6" ht="12.75">
      <c r="D531"/>
      <c r="E531"/>
      <c r="F531"/>
    </row>
    <row r="532" spans="4:6" ht="12.75">
      <c r="D532"/>
      <c r="E532"/>
      <c r="F532"/>
    </row>
    <row r="533" spans="4:6" ht="12.75">
      <c r="D533"/>
      <c r="E533"/>
      <c r="F533"/>
    </row>
    <row r="534" spans="4:6" ht="12.75">
      <c r="D534"/>
      <c r="E534"/>
      <c r="F534"/>
    </row>
    <row r="535" spans="4:6" ht="12.75">
      <c r="D535"/>
      <c r="E535"/>
      <c r="F535"/>
    </row>
    <row r="536" spans="4:6" ht="12.75">
      <c r="D536"/>
      <c r="E536"/>
      <c r="F536"/>
    </row>
    <row r="537" spans="4:6" ht="12.75">
      <c r="D537"/>
      <c r="E537"/>
      <c r="F537"/>
    </row>
    <row r="538" spans="4:6" ht="12.75">
      <c r="D538"/>
      <c r="E538"/>
      <c r="F538"/>
    </row>
    <row r="539" spans="4:6" ht="12.75">
      <c r="D539"/>
      <c r="E539"/>
      <c r="F539"/>
    </row>
    <row r="540" spans="4:6" ht="12.75">
      <c r="D540"/>
      <c r="E540"/>
      <c r="F540"/>
    </row>
    <row r="541" spans="4:6" ht="12.75">
      <c r="D541"/>
      <c r="E541"/>
      <c r="F541"/>
    </row>
    <row r="542" spans="4:6" ht="12.75">
      <c r="D542"/>
      <c r="E542"/>
      <c r="F542"/>
    </row>
    <row r="543" spans="4:6" ht="12.75">
      <c r="D543"/>
      <c r="E543"/>
      <c r="F543"/>
    </row>
    <row r="544" spans="4:6" ht="12.75">
      <c r="D544"/>
      <c r="E544"/>
      <c r="F544"/>
    </row>
    <row r="545" spans="4:6" ht="12.75">
      <c r="D545"/>
      <c r="E545"/>
      <c r="F545"/>
    </row>
    <row r="546" spans="4:6" ht="12.75">
      <c r="D546"/>
      <c r="E546"/>
      <c r="F546"/>
    </row>
    <row r="547" spans="4:6" ht="12.75">
      <c r="D547"/>
      <c r="E547"/>
      <c r="F547"/>
    </row>
    <row r="548" spans="4:6" ht="12.75">
      <c r="D548"/>
      <c r="E548"/>
      <c r="F548"/>
    </row>
    <row r="549" spans="4:6" ht="12.75">
      <c r="D549"/>
      <c r="E549"/>
      <c r="F549"/>
    </row>
    <row r="550" spans="4:6" ht="12.75">
      <c r="D550"/>
      <c r="E550"/>
      <c r="F550"/>
    </row>
    <row r="551" spans="4:6" ht="12.75">
      <c r="D551"/>
      <c r="E551"/>
      <c r="F551"/>
    </row>
    <row r="552" spans="4:6" ht="12.75">
      <c r="D552"/>
      <c r="E552"/>
      <c r="F552"/>
    </row>
    <row r="553" spans="4:6" ht="12.75">
      <c r="D553"/>
      <c r="E553"/>
      <c r="F553"/>
    </row>
    <row r="554" spans="4:6" ht="12.75">
      <c r="D554"/>
      <c r="E554"/>
      <c r="F554"/>
    </row>
    <row r="555" spans="4:6" ht="12.75">
      <c r="D555"/>
      <c r="E555"/>
      <c r="F555"/>
    </row>
    <row r="556" spans="4:6" ht="12.75">
      <c r="D556"/>
      <c r="E556"/>
      <c r="F556"/>
    </row>
    <row r="557" spans="4:6" ht="12.75">
      <c r="D557"/>
      <c r="E557"/>
      <c r="F557"/>
    </row>
    <row r="558" spans="4:6" ht="12.75">
      <c r="D558"/>
      <c r="E558"/>
      <c r="F558"/>
    </row>
    <row r="559" spans="4:6" ht="12.75">
      <c r="D559"/>
      <c r="E559"/>
      <c r="F559"/>
    </row>
    <row r="560" spans="4:6" ht="12.75">
      <c r="D560"/>
      <c r="E560"/>
      <c r="F560"/>
    </row>
    <row r="561" spans="4:6" ht="12.75">
      <c r="D561"/>
      <c r="E561"/>
      <c r="F561"/>
    </row>
    <row r="562" spans="4:6" ht="12.75">
      <c r="D562"/>
      <c r="E562"/>
      <c r="F562"/>
    </row>
    <row r="563" spans="4:6" ht="12.75">
      <c r="D563"/>
      <c r="E563"/>
      <c r="F563"/>
    </row>
    <row r="564" spans="4:6" ht="12.75">
      <c r="D564"/>
      <c r="E564"/>
      <c r="F564"/>
    </row>
    <row r="565" spans="4:6" ht="12.75">
      <c r="D565"/>
      <c r="E565"/>
      <c r="F565"/>
    </row>
    <row r="566" spans="4:6" ht="12.75">
      <c r="D566"/>
      <c r="E566"/>
      <c r="F566"/>
    </row>
    <row r="567" spans="4:6" ht="12.75">
      <c r="D567"/>
      <c r="E567"/>
      <c r="F567"/>
    </row>
    <row r="568" spans="4:6" ht="12.75">
      <c r="D568"/>
      <c r="E568"/>
      <c r="F568"/>
    </row>
    <row r="569" spans="4:6" ht="12.75">
      <c r="D569"/>
      <c r="E569"/>
      <c r="F569"/>
    </row>
    <row r="570" spans="4:6" ht="12.75">
      <c r="D570"/>
      <c r="E570"/>
      <c r="F570"/>
    </row>
    <row r="571" spans="4:6" ht="12.75">
      <c r="D571"/>
      <c r="E571"/>
      <c r="F571"/>
    </row>
    <row r="572" spans="4:6" ht="12.75">
      <c r="D572"/>
      <c r="E572"/>
      <c r="F572"/>
    </row>
    <row r="573" spans="4:6" ht="12.75">
      <c r="D573"/>
      <c r="E573"/>
      <c r="F573"/>
    </row>
    <row r="574" spans="4:6" ht="12.75">
      <c r="D574"/>
      <c r="E574"/>
      <c r="F574"/>
    </row>
    <row r="575" spans="4:6" ht="12.75">
      <c r="D575"/>
      <c r="E575"/>
      <c r="F575"/>
    </row>
    <row r="576" spans="4:6" ht="12.75">
      <c r="D576"/>
      <c r="E576"/>
      <c r="F576"/>
    </row>
    <row r="577" spans="4:6" ht="12.75">
      <c r="D577"/>
      <c r="E577"/>
      <c r="F577"/>
    </row>
    <row r="578" spans="4:6" ht="12.75">
      <c r="D578"/>
      <c r="E578"/>
      <c r="F578"/>
    </row>
    <row r="579" spans="4:6" ht="12.75">
      <c r="D579"/>
      <c r="E579"/>
      <c r="F579"/>
    </row>
    <row r="580" spans="4:6" ht="12.75">
      <c r="D580"/>
      <c r="E580"/>
      <c r="F580"/>
    </row>
    <row r="581" spans="4:6" ht="12.75">
      <c r="D581"/>
      <c r="E581"/>
      <c r="F581"/>
    </row>
    <row r="582" spans="4:6" ht="12.75">
      <c r="D582"/>
      <c r="E582"/>
      <c r="F582"/>
    </row>
    <row r="583" spans="4:6" ht="12.75">
      <c r="D583"/>
      <c r="E583"/>
      <c r="F583"/>
    </row>
    <row r="584" spans="4:6" ht="12.75">
      <c r="D584"/>
      <c r="E584"/>
      <c r="F584"/>
    </row>
    <row r="585" spans="4:6" ht="12.75">
      <c r="D585"/>
      <c r="E585"/>
      <c r="F585"/>
    </row>
    <row r="586" spans="4:6" ht="12.75">
      <c r="D586"/>
      <c r="E586"/>
      <c r="F586"/>
    </row>
    <row r="587" spans="4:6" ht="12.75">
      <c r="D587"/>
      <c r="E587"/>
      <c r="F587"/>
    </row>
    <row r="588" spans="4:6" ht="12.75">
      <c r="D588"/>
      <c r="E588"/>
      <c r="F588"/>
    </row>
    <row r="589" spans="4:6" ht="12.75">
      <c r="D589"/>
      <c r="E589"/>
      <c r="F589"/>
    </row>
    <row r="590" spans="4:6" ht="12.75">
      <c r="D590"/>
      <c r="E590"/>
      <c r="F590"/>
    </row>
    <row r="591" spans="4:6" ht="12.75">
      <c r="D591"/>
      <c r="E591"/>
      <c r="F591"/>
    </row>
    <row r="592" spans="4:6" ht="12.75">
      <c r="D592"/>
      <c r="E592"/>
      <c r="F592"/>
    </row>
    <row r="593" spans="4:6" ht="12.75">
      <c r="D593"/>
      <c r="E593"/>
      <c r="F593"/>
    </row>
    <row r="594" spans="4:6" ht="12.75">
      <c r="D594"/>
      <c r="E594"/>
      <c r="F594"/>
    </row>
    <row r="595" spans="4:6" ht="12.75">
      <c r="D595"/>
      <c r="E595"/>
      <c r="F595"/>
    </row>
    <row r="596" spans="4:6" ht="12.75">
      <c r="D596"/>
      <c r="E596"/>
      <c r="F596"/>
    </row>
    <row r="597" spans="4:6" ht="12.75">
      <c r="D597"/>
      <c r="E597"/>
      <c r="F597"/>
    </row>
    <row r="598" spans="4:6" ht="12.75">
      <c r="D598"/>
      <c r="E598"/>
      <c r="F598"/>
    </row>
    <row r="599" spans="4:6" ht="12.75">
      <c r="D599"/>
      <c r="E599"/>
      <c r="F599"/>
    </row>
    <row r="600" spans="4:6" ht="12.75">
      <c r="D600"/>
      <c r="E600"/>
      <c r="F600"/>
    </row>
    <row r="601" spans="4:6" ht="12.75">
      <c r="D601"/>
      <c r="E601"/>
      <c r="F601"/>
    </row>
    <row r="602" spans="4:6" ht="12.75">
      <c r="D602"/>
      <c r="E602"/>
      <c r="F602"/>
    </row>
    <row r="603" spans="4:6" ht="12.75">
      <c r="D603"/>
      <c r="E603"/>
      <c r="F603"/>
    </row>
    <row r="604" spans="4:6" ht="12.75">
      <c r="D604"/>
      <c r="E604"/>
      <c r="F604"/>
    </row>
    <row r="605" spans="4:6" ht="12.75">
      <c r="D605"/>
      <c r="E605"/>
      <c r="F605"/>
    </row>
    <row r="606" spans="4:6" ht="12.75">
      <c r="D606"/>
      <c r="E606"/>
      <c r="F606"/>
    </row>
    <row r="607" spans="4:6" ht="12.75">
      <c r="D607"/>
      <c r="E607"/>
      <c r="F607"/>
    </row>
    <row r="608" spans="4:6" ht="12.75">
      <c r="D608"/>
      <c r="E608"/>
      <c r="F608"/>
    </row>
    <row r="609" spans="4:6" ht="12.75">
      <c r="D609"/>
      <c r="E609"/>
      <c r="F609"/>
    </row>
    <row r="610" spans="4:6" ht="12.75">
      <c r="D610"/>
      <c r="E610"/>
      <c r="F610"/>
    </row>
    <row r="611" spans="4:6" ht="12.75">
      <c r="D611"/>
      <c r="E611"/>
      <c r="F611"/>
    </row>
    <row r="612" spans="4:6" ht="12.75">
      <c r="D612"/>
      <c r="E612"/>
      <c r="F612"/>
    </row>
    <row r="613" spans="4:6" ht="12.75">
      <c r="D613"/>
      <c r="E613"/>
      <c r="F613"/>
    </row>
    <row r="614" spans="4:6" ht="12.75">
      <c r="D614"/>
      <c r="E614"/>
      <c r="F614"/>
    </row>
    <row r="615" spans="4:6" ht="12.75">
      <c r="D615"/>
      <c r="E615"/>
      <c r="F615"/>
    </row>
    <row r="616" spans="4:6" ht="12.75">
      <c r="D616"/>
      <c r="E616"/>
      <c r="F616"/>
    </row>
    <row r="617" spans="4:6" ht="12.75">
      <c r="D617"/>
      <c r="E617"/>
      <c r="F617"/>
    </row>
    <row r="618" spans="4:6" ht="12.75">
      <c r="D618"/>
      <c r="E618"/>
      <c r="F618"/>
    </row>
    <row r="619" spans="4:6" ht="12.75">
      <c r="D619"/>
      <c r="E619"/>
      <c r="F619"/>
    </row>
    <row r="620" spans="4:6" ht="12.75">
      <c r="D620"/>
      <c r="E620"/>
      <c r="F620"/>
    </row>
    <row r="621" spans="4:6" ht="12.75">
      <c r="D621"/>
      <c r="E621"/>
      <c r="F621"/>
    </row>
    <row r="622" spans="4:6" ht="12.75">
      <c r="D622"/>
      <c r="E622"/>
      <c r="F622"/>
    </row>
    <row r="623" spans="4:6" ht="12.75">
      <c r="D623"/>
      <c r="E623"/>
      <c r="F623"/>
    </row>
    <row r="624" spans="4:6" ht="12.75">
      <c r="D624"/>
      <c r="E624"/>
      <c r="F624"/>
    </row>
    <row r="625" spans="4:6" ht="12.75">
      <c r="D625"/>
      <c r="E625"/>
      <c r="F625"/>
    </row>
    <row r="626" spans="4:6" ht="12.75">
      <c r="D626"/>
      <c r="E626"/>
      <c r="F626"/>
    </row>
    <row r="627" spans="4:6" ht="12.75">
      <c r="D627"/>
      <c r="E627"/>
      <c r="F627"/>
    </row>
    <row r="628" spans="4:6" ht="12.75">
      <c r="D628"/>
      <c r="E628"/>
      <c r="F628"/>
    </row>
    <row r="629" spans="4:6" ht="12.75">
      <c r="D629"/>
      <c r="E629"/>
      <c r="F629"/>
    </row>
    <row r="630" spans="4:6" ht="12.75">
      <c r="D630"/>
      <c r="E630"/>
      <c r="F630"/>
    </row>
    <row r="631" spans="4:6" ht="12.75">
      <c r="D631"/>
      <c r="E631"/>
      <c r="F631"/>
    </row>
    <row r="632" spans="4:6" ht="12.75">
      <c r="D632"/>
      <c r="E632"/>
      <c r="F632"/>
    </row>
    <row r="633" spans="4:6" ht="12.75">
      <c r="D633"/>
      <c r="E633"/>
      <c r="F633"/>
    </row>
    <row r="634" spans="4:6" ht="12.75">
      <c r="D634"/>
      <c r="E634"/>
      <c r="F634"/>
    </row>
    <row r="635" spans="4:6" ht="12.75">
      <c r="D635"/>
      <c r="E635"/>
      <c r="F635"/>
    </row>
    <row r="636" spans="4:6" ht="12.75">
      <c r="D636"/>
      <c r="E636"/>
      <c r="F636"/>
    </row>
    <row r="637" spans="4:6" ht="12.75">
      <c r="D637"/>
      <c r="E637"/>
      <c r="F637"/>
    </row>
    <row r="638" spans="4:6" ht="12.75">
      <c r="D638"/>
      <c r="E638"/>
      <c r="F638"/>
    </row>
    <row r="639" spans="4:6" ht="12.75">
      <c r="D639"/>
      <c r="E639"/>
      <c r="F639"/>
    </row>
    <row r="640" spans="4:6" ht="12.75">
      <c r="D640"/>
      <c r="E640"/>
      <c r="F640"/>
    </row>
    <row r="641" spans="4:6" ht="12.75">
      <c r="D641"/>
      <c r="E641"/>
      <c r="F641"/>
    </row>
    <row r="642" spans="4:6" ht="12.75">
      <c r="D642"/>
      <c r="E642"/>
      <c r="F642"/>
    </row>
    <row r="643" spans="4:6" ht="12.75">
      <c r="D643"/>
      <c r="E643"/>
      <c r="F643"/>
    </row>
    <row r="644" spans="4:6" ht="12.75">
      <c r="D644"/>
      <c r="E644"/>
      <c r="F644"/>
    </row>
    <row r="645" spans="4:6" ht="12.75">
      <c r="D645"/>
      <c r="E645"/>
      <c r="F645"/>
    </row>
    <row r="646" spans="4:6" ht="12.75">
      <c r="D646"/>
      <c r="E646"/>
      <c r="F646"/>
    </row>
    <row r="647" spans="4:6" ht="12.75">
      <c r="D647"/>
      <c r="E647"/>
      <c r="F647"/>
    </row>
    <row r="648" spans="4:6" ht="12.75">
      <c r="D648"/>
      <c r="E648"/>
      <c r="F648"/>
    </row>
    <row r="649" spans="4:6" ht="12.75">
      <c r="D649"/>
      <c r="E649"/>
      <c r="F649"/>
    </row>
    <row r="650" spans="4:6" ht="12.75">
      <c r="D650"/>
      <c r="E650"/>
      <c r="F650"/>
    </row>
    <row r="651" spans="4:6" ht="12.75">
      <c r="D651"/>
      <c r="E651"/>
      <c r="F651"/>
    </row>
    <row r="652" spans="4:6" ht="12.75">
      <c r="D652"/>
      <c r="E652"/>
      <c r="F652"/>
    </row>
    <row r="653" spans="4:6" ht="12.75">
      <c r="D653"/>
      <c r="E653"/>
      <c r="F653"/>
    </row>
    <row r="654" spans="4:6" ht="12.75">
      <c r="D654"/>
      <c r="E654"/>
      <c r="F654"/>
    </row>
    <row r="655" spans="4:6" ht="12.75">
      <c r="D655"/>
      <c r="E655"/>
      <c r="F655"/>
    </row>
    <row r="656" spans="4:6" ht="12.75">
      <c r="D656"/>
      <c r="E656"/>
      <c r="F656"/>
    </row>
    <row r="657" spans="4:6" ht="12.75">
      <c r="D657"/>
      <c r="E657"/>
      <c r="F657"/>
    </row>
    <row r="658" spans="4:6" ht="12.75">
      <c r="D658"/>
      <c r="E658"/>
      <c r="F658"/>
    </row>
    <row r="659" spans="4:6" ht="12.75">
      <c r="D659"/>
      <c r="E659"/>
      <c r="F659"/>
    </row>
    <row r="660" spans="4:6" ht="12.75">
      <c r="D660"/>
      <c r="E660"/>
      <c r="F660"/>
    </row>
    <row r="661" spans="4:6" ht="12.75">
      <c r="D661"/>
      <c r="E661"/>
      <c r="F661"/>
    </row>
    <row r="662" spans="4:6" ht="12.75">
      <c r="D662"/>
      <c r="E662"/>
      <c r="F662"/>
    </row>
    <row r="663" spans="4:6" ht="12.75">
      <c r="D663"/>
      <c r="E663"/>
      <c r="F663"/>
    </row>
    <row r="664" spans="4:6" ht="12.75">
      <c r="D664"/>
      <c r="E664"/>
      <c r="F664"/>
    </row>
    <row r="665" spans="4:6" ht="12.75">
      <c r="D665"/>
      <c r="E665"/>
      <c r="F665"/>
    </row>
    <row r="666" spans="4:6" ht="12.75">
      <c r="D666"/>
      <c r="E666"/>
      <c r="F666"/>
    </row>
    <row r="667" spans="4:6" ht="12.75">
      <c r="D667"/>
      <c r="E667"/>
      <c r="F667"/>
    </row>
    <row r="668" spans="4:6" ht="12.75">
      <c r="D668"/>
      <c r="E668"/>
      <c r="F668"/>
    </row>
    <row r="669" spans="4:6" ht="12.75">
      <c r="D669"/>
      <c r="E669"/>
      <c r="F669"/>
    </row>
    <row r="670" spans="4:6" ht="12.75">
      <c r="D670"/>
      <c r="E670"/>
      <c r="F670"/>
    </row>
    <row r="671" spans="4:6" ht="12.75">
      <c r="D671"/>
      <c r="E671"/>
      <c r="F671"/>
    </row>
    <row r="672" spans="4:6" ht="12.75">
      <c r="D672"/>
      <c r="E672"/>
      <c r="F672"/>
    </row>
    <row r="673" spans="4:6" ht="12.75">
      <c r="D673"/>
      <c r="E673"/>
      <c r="F673"/>
    </row>
    <row r="674" spans="4:6" ht="12.75">
      <c r="D674"/>
      <c r="E674"/>
      <c r="F674"/>
    </row>
    <row r="675" spans="4:6" ht="12.75">
      <c r="D675"/>
      <c r="E675"/>
      <c r="F675"/>
    </row>
    <row r="676" spans="4:6" ht="12.75">
      <c r="D676"/>
      <c r="E676"/>
      <c r="F676"/>
    </row>
    <row r="677" spans="4:6" ht="12.75">
      <c r="D677"/>
      <c r="E677"/>
      <c r="F677"/>
    </row>
    <row r="678" spans="4:6" ht="12.75">
      <c r="D678"/>
      <c r="E678"/>
      <c r="F678"/>
    </row>
    <row r="679" spans="4:6" ht="12.75">
      <c r="D679"/>
      <c r="E679"/>
      <c r="F679"/>
    </row>
    <row r="680" spans="4:6" ht="12.75">
      <c r="D680"/>
      <c r="E680"/>
      <c r="F680"/>
    </row>
    <row r="681" spans="4:6" ht="12.75">
      <c r="D681"/>
      <c r="E681"/>
      <c r="F681"/>
    </row>
    <row r="682" spans="4:6" ht="12.75">
      <c r="D682"/>
      <c r="E682"/>
      <c r="F682"/>
    </row>
    <row r="683" spans="4:6" ht="12.75">
      <c r="D683"/>
      <c r="E683"/>
      <c r="F683"/>
    </row>
    <row r="684" spans="4:6" ht="12.75">
      <c r="D684"/>
      <c r="E684"/>
      <c r="F684"/>
    </row>
    <row r="685" spans="4:6" ht="12.75">
      <c r="D685"/>
      <c r="E685"/>
      <c r="F685"/>
    </row>
    <row r="686" spans="4:6" ht="12.75">
      <c r="D686"/>
      <c r="E686"/>
      <c r="F686"/>
    </row>
    <row r="687" spans="4:6" ht="12.75">
      <c r="D687"/>
      <c r="E687"/>
      <c r="F687"/>
    </row>
    <row r="688" spans="4:6" ht="12.75">
      <c r="D688"/>
      <c r="E688"/>
      <c r="F688"/>
    </row>
    <row r="689" spans="4:6" ht="12.75">
      <c r="D689"/>
      <c r="E689"/>
      <c r="F689"/>
    </row>
    <row r="690" spans="4:6" ht="12.75">
      <c r="D690"/>
      <c r="E690"/>
      <c r="F690"/>
    </row>
    <row r="691" spans="4:6" ht="12.75">
      <c r="D691"/>
      <c r="E691"/>
      <c r="F691"/>
    </row>
    <row r="692" spans="4:6" ht="12.75">
      <c r="D692"/>
      <c r="E692"/>
      <c r="F692"/>
    </row>
    <row r="693" spans="4:6" ht="12.75">
      <c r="D693"/>
      <c r="E693"/>
      <c r="F693"/>
    </row>
    <row r="694" spans="4:6" ht="12.75">
      <c r="D694"/>
      <c r="E694"/>
      <c r="F694"/>
    </row>
    <row r="695" spans="4:6" ht="12.75">
      <c r="D695"/>
      <c r="E695"/>
      <c r="F695"/>
    </row>
    <row r="696" spans="4:6" ht="12.75">
      <c r="D696"/>
      <c r="E696"/>
      <c r="F696"/>
    </row>
    <row r="697" spans="4:6" ht="12.75">
      <c r="D697"/>
      <c r="E697"/>
      <c r="F697"/>
    </row>
    <row r="698" spans="4:6" ht="12.75">
      <c r="D698"/>
      <c r="E698"/>
      <c r="F698"/>
    </row>
    <row r="699" spans="4:6" ht="12.75">
      <c r="D699"/>
      <c r="E699"/>
      <c r="F699"/>
    </row>
    <row r="700" spans="4:6" ht="12.75">
      <c r="D700"/>
      <c r="E700"/>
      <c r="F700"/>
    </row>
    <row r="701" spans="4:6" ht="12.75">
      <c r="D701"/>
      <c r="E701"/>
      <c r="F701"/>
    </row>
    <row r="702" spans="4:6" ht="12.75">
      <c r="D702"/>
      <c r="E702"/>
      <c r="F702"/>
    </row>
    <row r="703" spans="4:6" ht="12.75">
      <c r="D703"/>
      <c r="E703"/>
      <c r="F703"/>
    </row>
    <row r="704" spans="4:6" ht="12.75">
      <c r="D704"/>
      <c r="E704"/>
      <c r="F704"/>
    </row>
    <row r="705" spans="4:6" ht="12.75">
      <c r="D705"/>
      <c r="E705"/>
      <c r="F705"/>
    </row>
    <row r="706" spans="4:6" ht="12.75">
      <c r="D706"/>
      <c r="E706"/>
      <c r="F706"/>
    </row>
    <row r="707" spans="4:6" ht="12.75">
      <c r="D707"/>
      <c r="E707"/>
      <c r="F707"/>
    </row>
    <row r="708" spans="4:6" ht="12.75">
      <c r="D708"/>
      <c r="E708"/>
      <c r="F708"/>
    </row>
    <row r="709" spans="4:6" ht="12.75">
      <c r="D709"/>
      <c r="E709"/>
      <c r="F709"/>
    </row>
    <row r="710" spans="4:6" ht="12.75">
      <c r="D710"/>
      <c r="E710"/>
      <c r="F710"/>
    </row>
    <row r="711" spans="4:6" ht="12.75">
      <c r="D711"/>
      <c r="E711"/>
      <c r="F711"/>
    </row>
    <row r="712" spans="4:6" ht="12.75">
      <c r="D712"/>
      <c r="E712"/>
      <c r="F712"/>
    </row>
    <row r="713" spans="4:6" ht="12.75">
      <c r="D713"/>
      <c r="E713"/>
      <c r="F713"/>
    </row>
    <row r="714" spans="4:6" ht="12.75">
      <c r="D714"/>
      <c r="E714"/>
      <c r="F714"/>
    </row>
    <row r="715" spans="4:6" ht="12.75">
      <c r="D715"/>
      <c r="E715"/>
      <c r="F715"/>
    </row>
    <row r="716" spans="4:6" ht="12.75">
      <c r="D716"/>
      <c r="E716"/>
      <c r="F716"/>
    </row>
    <row r="717" spans="4:6" ht="12.75">
      <c r="D717"/>
      <c r="E717"/>
      <c r="F717"/>
    </row>
    <row r="718" spans="4:6" ht="12.75">
      <c r="D718"/>
      <c r="E718"/>
      <c r="F718"/>
    </row>
    <row r="719" spans="4:6" ht="12.75">
      <c r="D719"/>
      <c r="E719"/>
      <c r="F719"/>
    </row>
    <row r="720" spans="4:6" ht="12.75">
      <c r="D720"/>
      <c r="E720"/>
      <c r="F720"/>
    </row>
    <row r="721" spans="4:6" ht="12.75">
      <c r="D721"/>
      <c r="E721"/>
      <c r="F721"/>
    </row>
    <row r="722" spans="4:6" ht="12.75">
      <c r="D722"/>
      <c r="E722"/>
      <c r="F722"/>
    </row>
    <row r="723" spans="4:6" ht="12.75">
      <c r="D723"/>
      <c r="E723"/>
      <c r="F723"/>
    </row>
    <row r="724" spans="4:6" ht="12.75">
      <c r="D724"/>
      <c r="E724"/>
      <c r="F724"/>
    </row>
    <row r="725" spans="4:6" ht="12.75">
      <c r="D725"/>
      <c r="E725"/>
      <c r="F725"/>
    </row>
    <row r="726" spans="4:6" ht="12.75">
      <c r="D726"/>
      <c r="E726"/>
      <c r="F726"/>
    </row>
    <row r="727" spans="4:6" ht="12.75">
      <c r="D727"/>
      <c r="E727"/>
      <c r="F727"/>
    </row>
    <row r="728" spans="4:6" ht="12.75">
      <c r="D728"/>
      <c r="E728"/>
      <c r="F728"/>
    </row>
    <row r="729" spans="4:6" ht="12.75">
      <c r="D729"/>
      <c r="E729"/>
      <c r="F729"/>
    </row>
    <row r="730" spans="4:6" ht="12.75">
      <c r="D730"/>
      <c r="E730"/>
      <c r="F730"/>
    </row>
    <row r="731" spans="4:6" ht="12.75">
      <c r="D731"/>
      <c r="E731"/>
      <c r="F731"/>
    </row>
    <row r="732" spans="4:6" ht="12.75">
      <c r="D732"/>
      <c r="E732"/>
      <c r="F732"/>
    </row>
    <row r="733" spans="4:6" ht="12.75">
      <c r="D733"/>
      <c r="E733"/>
      <c r="F733"/>
    </row>
    <row r="734" spans="4:6" ht="12.75">
      <c r="D734"/>
      <c r="E734"/>
      <c r="F734"/>
    </row>
    <row r="735" spans="4:6" ht="12.75">
      <c r="D735"/>
      <c r="E735"/>
      <c r="F735"/>
    </row>
    <row r="736" spans="4:6" ht="12.75">
      <c r="D736"/>
      <c r="E736"/>
      <c r="F736"/>
    </row>
    <row r="737" spans="4:6" ht="12.75">
      <c r="D737"/>
      <c r="E737"/>
      <c r="F737"/>
    </row>
    <row r="738" spans="4:6" ht="12.75">
      <c r="D738"/>
      <c r="E738"/>
      <c r="F738"/>
    </row>
    <row r="739" spans="4:6" ht="12.75">
      <c r="D739"/>
      <c r="E739"/>
      <c r="F739"/>
    </row>
    <row r="740" spans="4:6" ht="12.75">
      <c r="D740"/>
      <c r="E740"/>
      <c r="F740"/>
    </row>
    <row r="741" spans="4:6" ht="12.75">
      <c r="D741"/>
      <c r="E741"/>
      <c r="F741"/>
    </row>
    <row r="742" spans="4:6" ht="12.75">
      <c r="D742"/>
      <c r="E742"/>
      <c r="F742"/>
    </row>
    <row r="743" spans="4:6" ht="12.75">
      <c r="D743"/>
      <c r="E743"/>
      <c r="F743"/>
    </row>
    <row r="744" spans="4:6" ht="12.75">
      <c r="D744"/>
      <c r="E744"/>
      <c r="F744"/>
    </row>
    <row r="745" spans="4:6" ht="12.75">
      <c r="D745"/>
      <c r="E745"/>
      <c r="F745"/>
    </row>
    <row r="746" spans="4:6" ht="12.75">
      <c r="D746"/>
      <c r="E746"/>
      <c r="F746"/>
    </row>
    <row r="747" spans="4:6" ht="12.75">
      <c r="D747"/>
      <c r="E747"/>
      <c r="F747"/>
    </row>
    <row r="748" spans="4:6" ht="12.75">
      <c r="D748"/>
      <c r="E748"/>
      <c r="F748"/>
    </row>
    <row r="749" spans="4:6" ht="12.75">
      <c r="D749"/>
      <c r="E749"/>
      <c r="F749"/>
    </row>
    <row r="750" spans="4:6" ht="12.75">
      <c r="D750"/>
      <c r="E750"/>
      <c r="F750"/>
    </row>
    <row r="751" spans="4:6" ht="12.75">
      <c r="D751"/>
      <c r="E751"/>
      <c r="F751"/>
    </row>
    <row r="752" spans="4:6" ht="12.75">
      <c r="D752"/>
      <c r="E752"/>
      <c r="F752"/>
    </row>
    <row r="753" spans="4:6" ht="12.75">
      <c r="D753"/>
      <c r="E753"/>
      <c r="F753"/>
    </row>
    <row r="754" spans="4:6" ht="12.75">
      <c r="D754"/>
      <c r="E754"/>
      <c r="F754"/>
    </row>
    <row r="755" spans="4:6" ht="12.75">
      <c r="D755"/>
      <c r="E755"/>
      <c r="F755"/>
    </row>
    <row r="756" spans="4:6" ht="12.75">
      <c r="D756"/>
      <c r="E756"/>
      <c r="F756"/>
    </row>
    <row r="757" spans="4:6" ht="12.75">
      <c r="D757"/>
      <c r="E757"/>
      <c r="F757"/>
    </row>
    <row r="758" spans="4:6" ht="12.75">
      <c r="D758"/>
      <c r="E758"/>
      <c r="F758"/>
    </row>
    <row r="759" spans="4:6" ht="12.75">
      <c r="D759"/>
      <c r="E759"/>
      <c r="F759"/>
    </row>
    <row r="760" spans="4:6" ht="12.75">
      <c r="D760"/>
      <c r="E760"/>
      <c r="F760"/>
    </row>
    <row r="761" spans="4:6" ht="12.75">
      <c r="D761"/>
      <c r="E761"/>
      <c r="F761"/>
    </row>
    <row r="762" spans="4:6" ht="12.75">
      <c r="D762"/>
      <c r="E762"/>
      <c r="F762"/>
    </row>
    <row r="763" spans="4:6" ht="12.75">
      <c r="D763"/>
      <c r="E763"/>
      <c r="F763"/>
    </row>
    <row r="764" spans="4:6" ht="12.75">
      <c r="D764"/>
      <c r="E764"/>
      <c r="F764"/>
    </row>
    <row r="765" spans="4:6" ht="12.75">
      <c r="D765"/>
      <c r="E765"/>
      <c r="F765"/>
    </row>
    <row r="766" spans="4:6" ht="12.75">
      <c r="D766"/>
      <c r="E766"/>
      <c r="F766"/>
    </row>
    <row r="767" spans="4:6" ht="12.75">
      <c r="D767"/>
      <c r="E767"/>
      <c r="F767"/>
    </row>
    <row r="768" spans="4:6" ht="12.75">
      <c r="D768"/>
      <c r="E768"/>
      <c r="F768"/>
    </row>
    <row r="769" spans="4:6" ht="12.75">
      <c r="D769"/>
      <c r="E769"/>
      <c r="F769"/>
    </row>
    <row r="770" spans="4:6" ht="12.75">
      <c r="D770"/>
      <c r="E770"/>
      <c r="F770"/>
    </row>
    <row r="771" spans="4:6" ht="12.75">
      <c r="D771"/>
      <c r="E771"/>
      <c r="F771"/>
    </row>
    <row r="772" spans="4:6" ht="12.75">
      <c r="D772"/>
      <c r="E772"/>
      <c r="F772"/>
    </row>
    <row r="773" spans="4:6" ht="12.75">
      <c r="D773"/>
      <c r="E773"/>
      <c r="F773"/>
    </row>
    <row r="774" spans="4:6" ht="12.75">
      <c r="D774"/>
      <c r="E774"/>
      <c r="F774"/>
    </row>
    <row r="775" spans="4:6" ht="12.75">
      <c r="D775"/>
      <c r="E775"/>
      <c r="F775"/>
    </row>
    <row r="776" spans="4:6" ht="12.75">
      <c r="D776"/>
      <c r="E776"/>
      <c r="F776"/>
    </row>
    <row r="777" spans="4:6" ht="12.75">
      <c r="D777"/>
      <c r="E777"/>
      <c r="F777"/>
    </row>
    <row r="778" spans="4:6" ht="12.75">
      <c r="D778"/>
      <c r="E778"/>
      <c r="F778"/>
    </row>
    <row r="779" spans="4:6" ht="12.75">
      <c r="D779"/>
      <c r="E779"/>
      <c r="F779"/>
    </row>
    <row r="780" spans="4:6" ht="12.75">
      <c r="D780"/>
      <c r="E780"/>
      <c r="F780"/>
    </row>
    <row r="781" spans="4:6" ht="12.75">
      <c r="D781"/>
      <c r="E781"/>
      <c r="F781"/>
    </row>
    <row r="782" spans="4:6" ht="12.75">
      <c r="D782"/>
      <c r="E782"/>
      <c r="F782"/>
    </row>
    <row r="783" spans="4:6" ht="12.75">
      <c r="D783"/>
      <c r="E783"/>
      <c r="F783"/>
    </row>
    <row r="784" spans="4:6" ht="12.75">
      <c r="D784"/>
      <c r="E784"/>
      <c r="F784"/>
    </row>
    <row r="785" spans="4:6" ht="12.75">
      <c r="D785"/>
      <c r="E785"/>
      <c r="F785"/>
    </row>
    <row r="786" spans="4:6" ht="12.75">
      <c r="D786"/>
      <c r="E786"/>
      <c r="F786"/>
    </row>
    <row r="787" spans="4:6" ht="12.75">
      <c r="D787"/>
      <c r="E787"/>
      <c r="F787"/>
    </row>
    <row r="788" spans="4:6" ht="12.75">
      <c r="D788"/>
      <c r="E788"/>
      <c r="F788"/>
    </row>
    <row r="789" spans="4:6" ht="12.75">
      <c r="D789"/>
      <c r="E789"/>
      <c r="F789"/>
    </row>
    <row r="790" spans="4:6" ht="12.75">
      <c r="D790"/>
      <c r="E790"/>
      <c r="F790"/>
    </row>
    <row r="791" spans="4:6" ht="12.75">
      <c r="D791"/>
      <c r="E791"/>
      <c r="F791"/>
    </row>
    <row r="792" spans="4:6" ht="12.75">
      <c r="D792"/>
      <c r="E792"/>
      <c r="F792"/>
    </row>
    <row r="793" spans="4:6" ht="12.75">
      <c r="D793"/>
      <c r="E793"/>
      <c r="F793"/>
    </row>
    <row r="794" spans="4:6" ht="12.75">
      <c r="D794"/>
      <c r="E794"/>
      <c r="F794"/>
    </row>
    <row r="795" spans="4:6" ht="12.75">
      <c r="D795"/>
      <c r="E795"/>
      <c r="F795"/>
    </row>
    <row r="796" spans="4:6" ht="12.75">
      <c r="D796"/>
      <c r="E796"/>
      <c r="F796"/>
    </row>
    <row r="797" spans="4:6" ht="12.75">
      <c r="D797"/>
      <c r="E797"/>
      <c r="F797"/>
    </row>
    <row r="798" spans="4:6" ht="12.75">
      <c r="D798"/>
      <c r="E798"/>
      <c r="F798"/>
    </row>
    <row r="799" spans="4:6" ht="12.75">
      <c r="D799"/>
      <c r="E799"/>
      <c r="F799"/>
    </row>
    <row r="800" spans="4:6" ht="12.75">
      <c r="D800"/>
      <c r="E800"/>
      <c r="F800"/>
    </row>
    <row r="801" spans="4:6" ht="12.75">
      <c r="D801"/>
      <c r="E801"/>
      <c r="F801"/>
    </row>
    <row r="802" spans="4:6" ht="12.75">
      <c r="D802"/>
      <c r="E802"/>
      <c r="F802"/>
    </row>
    <row r="803" spans="4:6" ht="12.75">
      <c r="D803"/>
      <c r="E803"/>
      <c r="F803"/>
    </row>
    <row r="804" spans="4:6" ht="12.75">
      <c r="D804"/>
      <c r="E804"/>
      <c r="F804"/>
    </row>
    <row r="805" spans="4:6" ht="12.75">
      <c r="D805"/>
      <c r="E805"/>
      <c r="F805"/>
    </row>
    <row r="806" spans="4:6" ht="12.75">
      <c r="D806"/>
      <c r="E806"/>
      <c r="F806"/>
    </row>
    <row r="807" spans="4:6" ht="12.75">
      <c r="D807"/>
      <c r="E807"/>
      <c r="F807"/>
    </row>
    <row r="808" spans="4:6" ht="12.75">
      <c r="D808"/>
      <c r="E808"/>
      <c r="F808"/>
    </row>
    <row r="809" spans="4:6" ht="12.75">
      <c r="D809"/>
      <c r="E809"/>
      <c r="F809"/>
    </row>
    <row r="810" spans="4:6" ht="12.75">
      <c r="D810"/>
      <c r="E810"/>
      <c r="F810"/>
    </row>
    <row r="811" spans="4:6" ht="12.75">
      <c r="D811"/>
      <c r="E811"/>
      <c r="F811"/>
    </row>
    <row r="812" spans="4:6" ht="12.75">
      <c r="D812"/>
      <c r="E812"/>
      <c r="F812"/>
    </row>
    <row r="813" spans="4:6" ht="12.75">
      <c r="D813"/>
      <c r="E813"/>
      <c r="F813"/>
    </row>
    <row r="814" spans="4:6" ht="12.75">
      <c r="D814"/>
      <c r="E814"/>
      <c r="F814"/>
    </row>
    <row r="815" spans="4:6" ht="12.75">
      <c r="D815"/>
      <c r="E815"/>
      <c r="F815"/>
    </row>
    <row r="816" spans="4:6" ht="12.75">
      <c r="D816"/>
      <c r="E816"/>
      <c r="F816"/>
    </row>
    <row r="817" spans="4:6" ht="12.75">
      <c r="D817"/>
      <c r="E817"/>
      <c r="F817"/>
    </row>
    <row r="818" spans="4:6" ht="12.75">
      <c r="D818"/>
      <c r="E818"/>
      <c r="F818"/>
    </row>
    <row r="819" spans="4:6" ht="12.75">
      <c r="D819"/>
      <c r="E819"/>
      <c r="F819"/>
    </row>
    <row r="820" spans="4:6" ht="12.75">
      <c r="D820"/>
      <c r="E820"/>
      <c r="F820"/>
    </row>
    <row r="821" spans="4:6" ht="12.75">
      <c r="D821"/>
      <c r="E821"/>
      <c r="F821"/>
    </row>
    <row r="822" spans="4:6" ht="12.75">
      <c r="D822"/>
      <c r="E822"/>
      <c r="F822"/>
    </row>
    <row r="823" spans="4:6" ht="12.75">
      <c r="D823"/>
      <c r="E823"/>
      <c r="F823"/>
    </row>
    <row r="824" spans="4:6" ht="12.75">
      <c r="D824"/>
      <c r="E824"/>
      <c r="F824"/>
    </row>
    <row r="825" spans="4:6" ht="12.75">
      <c r="D825"/>
      <c r="E825"/>
      <c r="F825"/>
    </row>
    <row r="826" spans="4:6" ht="12.75">
      <c r="D826"/>
      <c r="E826"/>
      <c r="F826"/>
    </row>
    <row r="827" spans="4:6" ht="12.75">
      <c r="D827"/>
      <c r="E827"/>
      <c r="F827"/>
    </row>
    <row r="828" spans="4:6" ht="12.75">
      <c r="D828"/>
      <c r="E828"/>
      <c r="F828"/>
    </row>
    <row r="829" spans="4:6" ht="12.75">
      <c r="D829"/>
      <c r="E829"/>
      <c r="F829"/>
    </row>
    <row r="830" spans="4:6" ht="12.75">
      <c r="D830"/>
      <c r="E830"/>
      <c r="F830"/>
    </row>
    <row r="831" spans="4:6" ht="12.75">
      <c r="D831"/>
      <c r="E831"/>
      <c r="F831"/>
    </row>
    <row r="832" spans="4:6" ht="12.75">
      <c r="D832"/>
      <c r="E832"/>
      <c r="F832"/>
    </row>
    <row r="833" spans="4:6" ht="12.75">
      <c r="D833"/>
      <c r="E833"/>
      <c r="F833"/>
    </row>
    <row r="834" spans="4:6" ht="12.75">
      <c r="D834"/>
      <c r="E834"/>
      <c r="F834"/>
    </row>
    <row r="835" spans="4:6" ht="12.75">
      <c r="D835"/>
      <c r="E835"/>
      <c r="F835"/>
    </row>
    <row r="836" spans="4:6" ht="12.75">
      <c r="D836"/>
      <c r="E836"/>
      <c r="F836"/>
    </row>
    <row r="837" spans="4:6" ht="12.75">
      <c r="D837"/>
      <c r="E837"/>
      <c r="F837"/>
    </row>
    <row r="838" spans="4:6" ht="12.75">
      <c r="D838"/>
      <c r="E838"/>
      <c r="F838"/>
    </row>
    <row r="839" spans="4:6" ht="12.75">
      <c r="D839"/>
      <c r="E839"/>
      <c r="F839"/>
    </row>
    <row r="840" spans="4:6" ht="12.75">
      <c r="D840"/>
      <c r="E840"/>
      <c r="F840"/>
    </row>
    <row r="841" spans="4:6" ht="12.75">
      <c r="D841"/>
      <c r="E841"/>
      <c r="F841"/>
    </row>
    <row r="842" spans="4:6" ht="12.75">
      <c r="D842"/>
      <c r="E842"/>
      <c r="F842"/>
    </row>
    <row r="843" spans="4:6" ht="12.75">
      <c r="D843"/>
      <c r="E843"/>
      <c r="F843"/>
    </row>
    <row r="844" spans="4:6" ht="12.75">
      <c r="D844"/>
      <c r="E844"/>
      <c r="F844"/>
    </row>
    <row r="845" spans="4:6" ht="12.75">
      <c r="D845"/>
      <c r="E845"/>
      <c r="F845"/>
    </row>
    <row r="846" spans="4:6" ht="12.75">
      <c r="D846"/>
      <c r="E846"/>
      <c r="F846"/>
    </row>
    <row r="847" spans="4:6" ht="12.75">
      <c r="D847"/>
      <c r="E847"/>
      <c r="F847"/>
    </row>
    <row r="848" spans="4:6" ht="12.75">
      <c r="D848"/>
      <c r="E848"/>
      <c r="F848"/>
    </row>
    <row r="849" spans="4:6" ht="12.75">
      <c r="D849"/>
      <c r="E849"/>
      <c r="F849"/>
    </row>
    <row r="850" spans="4:6" ht="12.75">
      <c r="D850"/>
      <c r="E850"/>
      <c r="F850"/>
    </row>
    <row r="851" spans="4:6" ht="12.75">
      <c r="D851"/>
      <c r="E851"/>
      <c r="F851"/>
    </row>
    <row r="852" spans="4:6" ht="12.75">
      <c r="D852"/>
      <c r="E852"/>
      <c r="F852"/>
    </row>
    <row r="853" spans="4:6" ht="12.75">
      <c r="D853"/>
      <c r="E853"/>
      <c r="F853"/>
    </row>
    <row r="854" spans="4:6" ht="12.75">
      <c r="D854"/>
      <c r="E854"/>
      <c r="F854"/>
    </row>
    <row r="855" spans="4:6" ht="12.75">
      <c r="D855"/>
      <c r="E855"/>
      <c r="F855"/>
    </row>
    <row r="856" spans="4:6" ht="12.75">
      <c r="D856"/>
      <c r="E856"/>
      <c r="F856"/>
    </row>
    <row r="857" spans="4:6" ht="12.75">
      <c r="D857"/>
      <c r="E857"/>
      <c r="F857"/>
    </row>
    <row r="858" spans="4:6" ht="12.75">
      <c r="D858"/>
      <c r="E858"/>
      <c r="F858"/>
    </row>
    <row r="859" spans="4:6" ht="12.75">
      <c r="D859"/>
      <c r="E859"/>
      <c r="F859"/>
    </row>
    <row r="860" spans="4:6" ht="12.75">
      <c r="D860"/>
      <c r="E860"/>
      <c r="F860"/>
    </row>
    <row r="861" spans="4:6" ht="12.75">
      <c r="D861"/>
      <c r="E861"/>
      <c r="F861"/>
    </row>
    <row r="862" spans="4:6" ht="12.75">
      <c r="D862"/>
      <c r="E862"/>
      <c r="F862"/>
    </row>
    <row r="863" spans="4:6" ht="12.75">
      <c r="D863"/>
      <c r="E863"/>
      <c r="F863"/>
    </row>
    <row r="864" spans="4:6" ht="12.75">
      <c r="D864"/>
      <c r="E864"/>
      <c r="F864"/>
    </row>
    <row r="865" spans="4:6" ht="12.75">
      <c r="D865"/>
      <c r="E865"/>
      <c r="F865"/>
    </row>
    <row r="866" spans="4:6" ht="12.75">
      <c r="D866"/>
      <c r="E866"/>
      <c r="F866"/>
    </row>
    <row r="867" spans="4:6" ht="12.75">
      <c r="D867"/>
      <c r="E867"/>
      <c r="F867"/>
    </row>
    <row r="868" spans="4:6" ht="12.75">
      <c r="D868"/>
      <c r="E868"/>
      <c r="F868"/>
    </row>
    <row r="869" spans="4:6" ht="12.75">
      <c r="D869"/>
      <c r="E869"/>
      <c r="F869"/>
    </row>
    <row r="870" spans="4:6" ht="12.75">
      <c r="D870"/>
      <c r="E870"/>
      <c r="F870"/>
    </row>
    <row r="871" spans="4:6" ht="12.75">
      <c r="D871"/>
      <c r="E871"/>
      <c r="F871"/>
    </row>
    <row r="872" spans="4:6" ht="12.75">
      <c r="D872"/>
      <c r="E872"/>
      <c r="F872"/>
    </row>
    <row r="873" spans="4:6" ht="12.75">
      <c r="D873"/>
      <c r="E873"/>
      <c r="F873"/>
    </row>
    <row r="874" spans="4:6" ht="12.75">
      <c r="D874"/>
      <c r="E874"/>
      <c r="F874"/>
    </row>
    <row r="875" spans="4:6" ht="12.75">
      <c r="D875"/>
      <c r="E875"/>
      <c r="F875"/>
    </row>
    <row r="876" spans="4:6" ht="12.75">
      <c r="D876"/>
      <c r="E876"/>
      <c r="F876"/>
    </row>
    <row r="877" spans="4:6" ht="12.75">
      <c r="D877"/>
      <c r="E877"/>
      <c r="F877"/>
    </row>
    <row r="878" spans="4:6" ht="12.75">
      <c r="D878"/>
      <c r="E878"/>
      <c r="F878"/>
    </row>
    <row r="879" spans="4:6" ht="12.75">
      <c r="D879"/>
      <c r="E879"/>
      <c r="F879"/>
    </row>
    <row r="880" spans="4:6" ht="12.75">
      <c r="D880"/>
      <c r="E880"/>
      <c r="F880"/>
    </row>
    <row r="881" spans="4:6" ht="12.75">
      <c r="D881"/>
      <c r="E881"/>
      <c r="F881"/>
    </row>
    <row r="882" spans="4:6" ht="12.75">
      <c r="D882"/>
      <c r="E882"/>
      <c r="F882"/>
    </row>
    <row r="883" spans="4:6" ht="12.75">
      <c r="D883"/>
      <c r="E883"/>
      <c r="F883"/>
    </row>
    <row r="884" spans="4:6" ht="12.75">
      <c r="D884"/>
      <c r="E884"/>
      <c r="F884"/>
    </row>
    <row r="885" spans="4:6" ht="12.75">
      <c r="D885"/>
      <c r="E885"/>
      <c r="F885"/>
    </row>
    <row r="886" spans="4:6" ht="12.75">
      <c r="D886"/>
      <c r="E886"/>
      <c r="F886"/>
    </row>
    <row r="887" spans="4:6" ht="12.75">
      <c r="D887"/>
      <c r="E887"/>
      <c r="F887"/>
    </row>
    <row r="888" spans="4:6" ht="12.75">
      <c r="D888"/>
      <c r="E888"/>
      <c r="F888"/>
    </row>
    <row r="889" spans="4:6" ht="12.75">
      <c r="D889"/>
      <c r="E889"/>
      <c r="F889"/>
    </row>
    <row r="890" spans="4:6" ht="12.75">
      <c r="D890"/>
      <c r="E890"/>
      <c r="F890"/>
    </row>
    <row r="891" spans="4:6" ht="12.75">
      <c r="D891"/>
      <c r="E891"/>
      <c r="F891"/>
    </row>
    <row r="892" spans="4:6" ht="12.75">
      <c r="D892"/>
      <c r="E892"/>
      <c r="F892"/>
    </row>
    <row r="893" spans="4:6" ht="12.75">
      <c r="D893"/>
      <c r="E893"/>
      <c r="F893"/>
    </row>
    <row r="894" spans="4:6" ht="12.75">
      <c r="D894"/>
      <c r="E894"/>
      <c r="F894"/>
    </row>
    <row r="895" spans="4:6" ht="12.75">
      <c r="D895"/>
      <c r="E895"/>
      <c r="F895"/>
    </row>
    <row r="896" spans="4:6" ht="12.75">
      <c r="D896"/>
      <c r="E896"/>
      <c r="F896"/>
    </row>
    <row r="897" spans="4:6" ht="12.75">
      <c r="D897"/>
      <c r="E897"/>
      <c r="F897"/>
    </row>
    <row r="898" spans="4:6" ht="12.75">
      <c r="D898"/>
      <c r="E898"/>
      <c r="F898"/>
    </row>
    <row r="899" spans="4:6" ht="12.75">
      <c r="D899"/>
      <c r="E899"/>
      <c r="F899"/>
    </row>
    <row r="900" spans="4:6" ht="12.75">
      <c r="D900"/>
      <c r="E900"/>
      <c r="F900"/>
    </row>
    <row r="901" spans="4:6" ht="12.75">
      <c r="D901"/>
      <c r="E901"/>
      <c r="F901"/>
    </row>
    <row r="902" spans="4:6" ht="12.75">
      <c r="D902"/>
      <c r="E902"/>
      <c r="F902"/>
    </row>
    <row r="903" spans="4:6" ht="12.75">
      <c r="D903"/>
      <c r="E903"/>
      <c r="F903"/>
    </row>
    <row r="904" spans="4:6" ht="12.75">
      <c r="D904"/>
      <c r="E904"/>
      <c r="F904"/>
    </row>
    <row r="905" spans="4:6" ht="12.75">
      <c r="D905"/>
      <c r="E905"/>
      <c r="F905"/>
    </row>
    <row r="906" spans="4:6" ht="12.75">
      <c r="D906"/>
      <c r="E906"/>
      <c r="F906"/>
    </row>
    <row r="907" spans="4:6" ht="12.75">
      <c r="D907"/>
      <c r="E907"/>
      <c r="F907"/>
    </row>
    <row r="908" spans="4:6" ht="12.75">
      <c r="D908"/>
      <c r="E908"/>
      <c r="F908"/>
    </row>
    <row r="909" spans="4:6" ht="12.75">
      <c r="D909"/>
      <c r="E909"/>
      <c r="F909"/>
    </row>
    <row r="910" spans="4:6" ht="12.75">
      <c r="D910"/>
      <c r="E910"/>
      <c r="F910"/>
    </row>
    <row r="911" spans="4:6" ht="12.75">
      <c r="D911"/>
      <c r="E911"/>
      <c r="F911"/>
    </row>
    <row r="912" spans="4:6" ht="12.75">
      <c r="D912"/>
      <c r="E912"/>
      <c r="F912"/>
    </row>
    <row r="913" spans="4:6" ht="12.75">
      <c r="D913"/>
      <c r="E913"/>
      <c r="F913"/>
    </row>
    <row r="914" spans="4:6" ht="12.75">
      <c r="D914"/>
      <c r="E914"/>
      <c r="F914"/>
    </row>
    <row r="915" spans="4:6" ht="12.75">
      <c r="D915"/>
      <c r="E915"/>
      <c r="F915"/>
    </row>
    <row r="916" spans="4:6" ht="12.75">
      <c r="D916"/>
      <c r="E916"/>
      <c r="F916"/>
    </row>
    <row r="917" spans="4:6" ht="12.75">
      <c r="D917"/>
      <c r="E917"/>
      <c r="F917"/>
    </row>
    <row r="918" spans="4:6" ht="12.75">
      <c r="D918"/>
      <c r="E918"/>
      <c r="F918"/>
    </row>
    <row r="919" spans="4:6" ht="12.75">
      <c r="D919"/>
      <c r="E919"/>
      <c r="F919"/>
    </row>
    <row r="920" spans="4:6" ht="12.75">
      <c r="D920"/>
      <c r="E920"/>
      <c r="F920"/>
    </row>
    <row r="921" spans="4:6" ht="12.75">
      <c r="D921"/>
      <c r="E921"/>
      <c r="F921"/>
    </row>
    <row r="922" spans="4:6" ht="12.75">
      <c r="D922"/>
      <c r="E922"/>
      <c r="F922"/>
    </row>
    <row r="923" spans="4:6" ht="12.75">
      <c r="D923"/>
      <c r="E923"/>
      <c r="F923"/>
    </row>
    <row r="924" spans="4:6" ht="12.75">
      <c r="D924"/>
      <c r="E924"/>
      <c r="F924"/>
    </row>
    <row r="925" spans="4:6" ht="12.75">
      <c r="D925"/>
      <c r="E925"/>
      <c r="F925"/>
    </row>
    <row r="926" spans="4:6" ht="12.75">
      <c r="D926"/>
      <c r="E926"/>
      <c r="F926"/>
    </row>
    <row r="927" spans="4:6" ht="12.75">
      <c r="D927"/>
      <c r="E927"/>
      <c r="F927"/>
    </row>
    <row r="928" spans="4:6" ht="12.75">
      <c r="D928"/>
      <c r="E928"/>
      <c r="F928"/>
    </row>
    <row r="929" spans="4:6" ht="12.75">
      <c r="D929"/>
      <c r="E929"/>
      <c r="F929"/>
    </row>
    <row r="930" spans="4:6" ht="12.75">
      <c r="D930"/>
      <c r="E930"/>
      <c r="F930"/>
    </row>
    <row r="931" spans="4:6" ht="12.75">
      <c r="D931"/>
      <c r="E931"/>
      <c r="F931"/>
    </row>
    <row r="932" spans="4:6" ht="12.75">
      <c r="D932"/>
      <c r="E932"/>
      <c r="F932"/>
    </row>
    <row r="933" spans="4:6" ht="12.75">
      <c r="D933"/>
      <c r="E933"/>
      <c r="F933"/>
    </row>
    <row r="934" spans="4:6" ht="12.75">
      <c r="D934"/>
      <c r="E934"/>
      <c r="F934"/>
    </row>
    <row r="935" spans="4:6" ht="12.75">
      <c r="D935"/>
      <c r="E935"/>
      <c r="F935"/>
    </row>
    <row r="936" spans="4:6" ht="12.75">
      <c r="D936"/>
      <c r="E936"/>
      <c r="F936"/>
    </row>
    <row r="937" spans="4:6" ht="12.75">
      <c r="D937"/>
      <c r="E937"/>
      <c r="F937"/>
    </row>
    <row r="938" spans="4:6" ht="12.75">
      <c r="D938"/>
      <c r="E938"/>
      <c r="F938"/>
    </row>
    <row r="939" spans="4:6" ht="12.75">
      <c r="D939"/>
      <c r="E939"/>
      <c r="F939"/>
    </row>
    <row r="940" spans="4:6" ht="12.75">
      <c r="D940"/>
      <c r="E940"/>
      <c r="F940"/>
    </row>
    <row r="941" spans="4:6" ht="12.75">
      <c r="D941"/>
      <c r="E941"/>
      <c r="F941"/>
    </row>
    <row r="942" spans="4:6" ht="12.75">
      <c r="D942"/>
      <c r="E942"/>
      <c r="F942"/>
    </row>
    <row r="943" spans="4:6" ht="12.75">
      <c r="D943"/>
      <c r="E943"/>
      <c r="F943"/>
    </row>
    <row r="944" spans="4:6" ht="12.75">
      <c r="D944"/>
      <c r="E944"/>
      <c r="F944"/>
    </row>
    <row r="945" spans="4:6" ht="12.75">
      <c r="D945"/>
      <c r="E945"/>
      <c r="F945"/>
    </row>
    <row r="946" spans="4:6" ht="12.75">
      <c r="D946"/>
      <c r="E946"/>
      <c r="F946"/>
    </row>
    <row r="947" spans="4:6" ht="12.75">
      <c r="D947"/>
      <c r="E947"/>
      <c r="F947"/>
    </row>
    <row r="948" spans="4:6" ht="12.75">
      <c r="D948"/>
      <c r="E948"/>
      <c r="F948"/>
    </row>
    <row r="949" spans="4:6" ht="12.75">
      <c r="D949"/>
      <c r="E949"/>
      <c r="F949"/>
    </row>
    <row r="950" spans="4:6" ht="12.75">
      <c r="D950"/>
      <c r="E950"/>
      <c r="F950"/>
    </row>
    <row r="951" spans="4:6" ht="12.75">
      <c r="D951"/>
      <c r="E951"/>
      <c r="F951"/>
    </row>
    <row r="952" spans="4:6" ht="12.75">
      <c r="D952"/>
      <c r="E952"/>
      <c r="F952"/>
    </row>
    <row r="953" spans="4:6" ht="12.75">
      <c r="D953"/>
      <c r="E953"/>
      <c r="F953"/>
    </row>
    <row r="954" spans="4:6" ht="12.75">
      <c r="D954"/>
      <c r="E954"/>
      <c r="F954"/>
    </row>
    <row r="955" spans="4:6" ht="12.75">
      <c r="D955"/>
      <c r="E955"/>
      <c r="F955"/>
    </row>
    <row r="956" spans="4:6" ht="12.75">
      <c r="D956"/>
      <c r="E956"/>
      <c r="F956"/>
    </row>
    <row r="957" spans="4:6" ht="12.75">
      <c r="D957"/>
      <c r="E957"/>
      <c r="F957"/>
    </row>
    <row r="958" spans="4:6" ht="12.75">
      <c r="D958"/>
      <c r="E958"/>
      <c r="F958"/>
    </row>
    <row r="959" spans="4:6" ht="12.75">
      <c r="D959"/>
      <c r="E959"/>
      <c r="F959"/>
    </row>
    <row r="960" spans="4:6" ht="12.75">
      <c r="D960"/>
      <c r="E960"/>
      <c r="F960"/>
    </row>
    <row r="961" spans="4:6" ht="12.75">
      <c r="D961"/>
      <c r="E961"/>
      <c r="F961"/>
    </row>
    <row r="962" spans="4:6" ht="12.75">
      <c r="D962"/>
      <c r="E962"/>
      <c r="F962"/>
    </row>
    <row r="963" spans="4:6" ht="12.75">
      <c r="D963"/>
      <c r="E963"/>
      <c r="F963"/>
    </row>
    <row r="964" spans="4:6" ht="12.75">
      <c r="D964"/>
      <c r="E964"/>
      <c r="F964"/>
    </row>
    <row r="965" spans="4:6" ht="12.75">
      <c r="D965"/>
      <c r="E965"/>
      <c r="F965"/>
    </row>
    <row r="966" spans="4:6" ht="12.75">
      <c r="D966"/>
      <c r="E966"/>
      <c r="F966"/>
    </row>
    <row r="967" spans="4:6" ht="12.75">
      <c r="D967"/>
      <c r="E967"/>
      <c r="F967"/>
    </row>
    <row r="968" spans="4:6" ht="12.75">
      <c r="D968"/>
      <c r="E968"/>
      <c r="F968"/>
    </row>
    <row r="969" spans="4:6" ht="12.75">
      <c r="D969"/>
      <c r="E969"/>
      <c r="F969"/>
    </row>
    <row r="970" spans="4:6" ht="12.75">
      <c r="D970"/>
      <c r="E970"/>
      <c r="F970"/>
    </row>
    <row r="971" spans="4:6" ht="12.75">
      <c r="D971"/>
      <c r="E971"/>
      <c r="F971"/>
    </row>
    <row r="972" spans="4:6" ht="12.75">
      <c r="D972"/>
      <c r="E972"/>
      <c r="F972"/>
    </row>
    <row r="973" spans="4:6" ht="12.75">
      <c r="D973"/>
      <c r="E973"/>
      <c r="F973"/>
    </row>
    <row r="974" spans="4:6" ht="12.75">
      <c r="D974"/>
      <c r="E974"/>
      <c r="F974"/>
    </row>
    <row r="975" spans="4:6" ht="12.75">
      <c r="D975"/>
      <c r="E975"/>
      <c r="F975"/>
    </row>
    <row r="976" spans="4:6" ht="12.75">
      <c r="D976"/>
      <c r="E976"/>
      <c r="F976"/>
    </row>
    <row r="977" spans="4:6" ht="12.75">
      <c r="D977"/>
      <c r="E977"/>
      <c r="F977"/>
    </row>
    <row r="978" spans="4:6" ht="12.75">
      <c r="D978"/>
      <c r="E978"/>
      <c r="F978"/>
    </row>
    <row r="979" spans="4:6" ht="12.75">
      <c r="D979"/>
      <c r="E979"/>
      <c r="F979"/>
    </row>
    <row r="980" spans="4:6" ht="12.75">
      <c r="D980"/>
      <c r="E980"/>
      <c r="F980"/>
    </row>
    <row r="981" spans="4:6" ht="12.75">
      <c r="D981"/>
      <c r="E981"/>
      <c r="F981"/>
    </row>
    <row r="982" spans="4:6" ht="12.75">
      <c r="D982"/>
      <c r="E982"/>
      <c r="F982"/>
    </row>
    <row r="983" spans="4:6" ht="12.75">
      <c r="D983"/>
      <c r="E983"/>
      <c r="F983"/>
    </row>
    <row r="984" spans="4:6" ht="12.75">
      <c r="D984"/>
      <c r="E984"/>
      <c r="F984"/>
    </row>
    <row r="985" spans="4:6" ht="12.75">
      <c r="D985"/>
      <c r="E985"/>
      <c r="F985"/>
    </row>
    <row r="986" spans="4:6" ht="12.75">
      <c r="D986"/>
      <c r="E986"/>
      <c r="F986"/>
    </row>
    <row r="987" spans="4:6" ht="12.75">
      <c r="D987"/>
      <c r="E987"/>
      <c r="F987"/>
    </row>
    <row r="988" spans="4:6" ht="12.75">
      <c r="D988"/>
      <c r="E988"/>
      <c r="F988"/>
    </row>
    <row r="989" spans="4:6" ht="12.75">
      <c r="D989"/>
      <c r="E989"/>
      <c r="F989"/>
    </row>
    <row r="990" spans="4:6" ht="12.75">
      <c r="D990"/>
      <c r="E990"/>
      <c r="F990"/>
    </row>
    <row r="991" spans="4:6" ht="12.75">
      <c r="D991"/>
      <c r="E991"/>
      <c r="F991"/>
    </row>
    <row r="992" spans="4:6" ht="12.75">
      <c r="D992"/>
      <c r="E992"/>
      <c r="F992"/>
    </row>
    <row r="993" spans="4:6" ht="12.75">
      <c r="D993"/>
      <c r="E993"/>
      <c r="F993"/>
    </row>
    <row r="994" spans="4:6" ht="12.75">
      <c r="D994"/>
      <c r="E994"/>
      <c r="F994"/>
    </row>
    <row r="995" spans="4:6" ht="12.75">
      <c r="D995"/>
      <c r="E995"/>
      <c r="F995"/>
    </row>
    <row r="996" spans="4:6" ht="12.75">
      <c r="D996"/>
      <c r="E996"/>
      <c r="F996"/>
    </row>
    <row r="997" spans="4:6" ht="12.75">
      <c r="D997"/>
      <c r="E997"/>
      <c r="F997"/>
    </row>
    <row r="998" spans="4:6" ht="12.75">
      <c r="D998"/>
      <c r="E998"/>
      <c r="F998"/>
    </row>
    <row r="999" spans="4:6" ht="12.75">
      <c r="D999"/>
      <c r="E999"/>
      <c r="F999"/>
    </row>
    <row r="1000" spans="4:6" ht="12.75">
      <c r="D1000"/>
      <c r="E1000"/>
      <c r="F1000"/>
    </row>
    <row r="1001" spans="4:6" ht="12.75">
      <c r="D1001"/>
      <c r="E1001"/>
      <c r="F1001"/>
    </row>
    <row r="1002" spans="4:6" ht="12.75">
      <c r="D1002"/>
      <c r="E1002"/>
      <c r="F1002"/>
    </row>
  </sheetData>
  <sheetProtection/>
  <printOptions/>
  <pageMargins left="0.75" right="0.75" top="1" bottom="1" header="0.5" footer="0.5"/>
  <pageSetup horizontalDpi="200" verticalDpi="2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UMass Dept. of Food Science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D. Normand</dc:creator>
  <cp:keywords/>
  <dc:description/>
  <cp:lastModifiedBy>Mark Normand</cp:lastModifiedBy>
  <dcterms:created xsi:type="dcterms:W3CDTF">2004-01-27T15:17:59Z</dcterms:created>
  <dcterms:modified xsi:type="dcterms:W3CDTF">2008-02-01T19:49:47Z</dcterms:modified>
  <cp:category/>
  <cp:version/>
  <cp:contentType/>
  <cp:contentStatus/>
</cp:coreProperties>
</file>